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Chowdry\OneDrive - Department for Education\Documents\"/>
    </mc:Choice>
  </mc:AlternateContent>
  <bookViews>
    <workbookView xWindow="0" yWindow="0" windowWidth="12900" windowHeight="6863"/>
  </bookViews>
  <sheets>
    <sheet name="Table 1" sheetId="8" r:id="rId1"/>
    <sheet name="Table 1 footnote" sheetId="2" r:id="rId2"/>
    <sheet name="Tables 2 &amp; 3" sheetId="11"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5" i="8" l="1"/>
  <c r="S96" i="8"/>
  <c r="S97" i="8"/>
  <c r="R31" i="11" l="1"/>
  <c r="R34" i="11"/>
  <c r="R33" i="11"/>
  <c r="R32" i="11"/>
  <c r="R37" i="11"/>
  <c r="R36" i="11"/>
  <c r="R35" i="11"/>
  <c r="R43" i="11"/>
  <c r="R42" i="11"/>
  <c r="R41" i="11"/>
  <c r="R40" i="11"/>
  <c r="R39" i="11"/>
  <c r="R38" i="11"/>
  <c r="R45" i="11"/>
  <c r="R44" i="11"/>
  <c r="R53" i="11"/>
  <c r="R52" i="11"/>
  <c r="R51" i="11"/>
  <c r="R50" i="11"/>
  <c r="R49" i="11"/>
  <c r="R48" i="11"/>
  <c r="R47" i="11"/>
  <c r="R46" i="11"/>
  <c r="R10" i="11"/>
  <c r="R9" i="11"/>
  <c r="R22" i="11"/>
  <c r="R21" i="11"/>
  <c r="R20" i="11"/>
  <c r="R19" i="11"/>
  <c r="R18" i="11"/>
  <c r="R17" i="11"/>
  <c r="R16" i="11"/>
  <c r="R15" i="11"/>
  <c r="R14" i="11"/>
  <c r="R13" i="11"/>
  <c r="R12" i="11"/>
  <c r="R11" i="11"/>
  <c r="R8" i="11"/>
  <c r="R7" i="11"/>
  <c r="R6" i="11"/>
  <c r="R5" i="11"/>
  <c r="R4" i="11"/>
  <c r="R3" i="11"/>
  <c r="S33" i="8" l="1"/>
  <c r="S34" i="8"/>
  <c r="S36" i="8"/>
  <c r="S38" i="8"/>
  <c r="S50" i="8"/>
  <c r="S53" i="8"/>
  <c r="S55" i="8"/>
  <c r="S62" i="8"/>
  <c r="S64" i="8"/>
  <c r="S65" i="8"/>
  <c r="S66" i="8"/>
  <c r="S71" i="8"/>
  <c r="S72" i="8"/>
  <c r="S74" i="8"/>
  <c r="S75" i="8"/>
  <c r="S78" i="8"/>
  <c r="S85" i="8"/>
  <c r="S89" i="8"/>
  <c r="S91" i="8"/>
  <c r="S92" i="8"/>
  <c r="S94" i="8"/>
  <c r="S98" i="8"/>
  <c r="S106" i="8"/>
  <c r="S108" i="8"/>
  <c r="S111" i="8"/>
  <c r="S126" i="8"/>
  <c r="S131" i="8"/>
  <c r="S132" i="8"/>
  <c r="S138" i="8"/>
  <c r="S145" i="8"/>
  <c r="S146" i="8"/>
  <c r="S151" i="8"/>
  <c r="S163" i="8"/>
  <c r="S167" i="8"/>
  <c r="S168" i="8"/>
  <c r="S169" i="8"/>
  <c r="S171" i="8"/>
  <c r="S181" i="8"/>
  <c r="S184" i="8"/>
  <c r="S194" i="8"/>
  <c r="S195" i="8"/>
  <c r="S6" i="8"/>
  <c r="S17" i="8"/>
  <c r="S18" i="8"/>
  <c r="S27" i="8"/>
  <c r="S35" i="8"/>
  <c r="S39" i="8"/>
  <c r="S40" i="8"/>
  <c r="S41" i="8"/>
  <c r="S46" i="8"/>
  <c r="S54" i="8"/>
  <c r="S60" i="8"/>
  <c r="S68" i="8"/>
  <c r="S77" i="8"/>
  <c r="S83" i="8"/>
  <c r="S84" i="8"/>
  <c r="S99" i="8"/>
  <c r="S100" i="8"/>
  <c r="S101" i="8"/>
  <c r="S102" i="8"/>
  <c r="S105" i="8"/>
  <c r="S116" i="8"/>
  <c r="S118" i="8"/>
  <c r="S122" i="8"/>
  <c r="S123" i="8"/>
  <c r="S125" i="8"/>
  <c r="S133" i="8"/>
  <c r="S134" i="8"/>
  <c r="S140" i="8"/>
  <c r="S143" i="8"/>
  <c r="S150" i="8"/>
  <c r="S154" i="8"/>
  <c r="S157" i="8"/>
  <c r="S158" i="8"/>
  <c r="S174" i="8"/>
  <c r="S177" i="8"/>
  <c r="S186" i="8"/>
  <c r="S187" i="8"/>
  <c r="S196" i="8"/>
  <c r="S200" i="8"/>
  <c r="S204" i="8"/>
  <c r="S4" i="8"/>
  <c r="S10" i="8"/>
  <c r="S11" i="8"/>
  <c r="S19" i="8"/>
  <c r="S22" i="8"/>
  <c r="S23" i="8"/>
  <c r="S26" i="8"/>
  <c r="S51" i="8"/>
  <c r="S57" i="8"/>
  <c r="S58" i="8"/>
  <c r="S61" i="8"/>
  <c r="S69" i="8"/>
  <c r="S73" i="8"/>
  <c r="S80" i="8"/>
  <c r="S117" i="8"/>
  <c r="S121" i="8"/>
  <c r="S124" i="8"/>
  <c r="S130" i="8"/>
  <c r="S135" i="8"/>
  <c r="S141" i="8"/>
  <c r="S142" i="8"/>
  <c r="S147" i="8"/>
  <c r="S155" i="8"/>
  <c r="S156" i="8"/>
  <c r="S164" i="8"/>
  <c r="S165" i="8"/>
  <c r="S170" i="8"/>
  <c r="S173" i="8"/>
  <c r="S175" i="8"/>
  <c r="S176" i="8"/>
  <c r="S180" i="8"/>
  <c r="S191" i="8"/>
  <c r="S192" i="8"/>
  <c r="S193" i="8"/>
  <c r="S197" i="8"/>
  <c r="S198" i="8"/>
  <c r="S199" i="8"/>
  <c r="S202" i="8"/>
  <c r="S208" i="8"/>
  <c r="S20" i="8"/>
  <c r="S21" i="8"/>
  <c r="S25" i="8"/>
  <c r="S29" i="8"/>
  <c r="S42" i="8"/>
  <c r="S43" i="8"/>
  <c r="S44" i="8"/>
  <c r="S45" i="8"/>
  <c r="S47" i="8"/>
  <c r="S49" i="8"/>
  <c r="S52" i="8"/>
  <c r="S63" i="8"/>
  <c r="S67" i="8"/>
  <c r="S79" i="8"/>
  <c r="S82" i="8"/>
  <c r="S86" i="8"/>
  <c r="S88" i="8"/>
  <c r="S90" i="8"/>
  <c r="S93" i="8"/>
  <c r="S104" i="8"/>
  <c r="S107" i="8"/>
  <c r="S112" i="8"/>
  <c r="S114" i="8"/>
  <c r="S115" i="8"/>
  <c r="S127" i="8"/>
  <c r="S128" i="8"/>
  <c r="S136" i="8"/>
  <c r="S137" i="8"/>
  <c r="S139" i="8"/>
  <c r="S148" i="8"/>
  <c r="S152" i="8"/>
  <c r="S159" i="8"/>
  <c r="S183" i="8"/>
  <c r="S188" i="8"/>
  <c r="S189" i="8"/>
  <c r="S190" i="8"/>
  <c r="S201" i="8"/>
  <c r="S203" i="8"/>
  <c r="S206" i="8"/>
  <c r="S207" i="8"/>
  <c r="S210" i="8"/>
  <c r="S5" i="8"/>
  <c r="S7" i="8"/>
  <c r="S8" i="8"/>
  <c r="S9" i="8"/>
  <c r="S12" i="8"/>
  <c r="S13" i="8"/>
  <c r="S14" i="8"/>
  <c r="S15" i="8"/>
  <c r="S16" i="8"/>
  <c r="S24" i="8"/>
  <c r="S30" i="8"/>
  <c r="S31" i="8"/>
  <c r="S32" i="8"/>
  <c r="S37" i="8"/>
  <c r="S48" i="8"/>
  <c r="S56" i="8"/>
  <c r="S59" i="8"/>
  <c r="S70" i="8"/>
  <c r="S76" i="8"/>
  <c r="S81" i="8"/>
  <c r="S87" i="8"/>
  <c r="S103" i="8"/>
  <c r="S109" i="8"/>
  <c r="S110" i="8"/>
  <c r="S113" i="8"/>
  <c r="S119" i="8"/>
  <c r="S120" i="8"/>
  <c r="S129" i="8"/>
  <c r="S144" i="8"/>
  <c r="S149" i="8"/>
  <c r="S153" i="8"/>
  <c r="S160" i="8"/>
  <c r="S161" i="8"/>
  <c r="S162" i="8"/>
  <c r="S166" i="8"/>
  <c r="S172" i="8"/>
  <c r="S178" i="8"/>
  <c r="S179" i="8"/>
  <c r="S182" i="8"/>
  <c r="S185" i="8"/>
  <c r="S205" i="8"/>
  <c r="S209" i="8"/>
  <c r="S28" i="8"/>
</calcChain>
</file>

<file path=xl/sharedStrings.xml><?xml version="1.0" encoding="utf-8"?>
<sst xmlns="http://schemas.openxmlformats.org/spreadsheetml/2006/main" count="677" uniqueCount="248">
  <si>
    <t>England</t>
  </si>
  <si>
    <t>*</t>
  </si>
  <si>
    <t>↑</t>
  </si>
  <si>
    <t>↓</t>
  </si>
  <si>
    <t>꓿</t>
  </si>
  <si>
    <t>Ealing CCG</t>
  </si>
  <si>
    <t>Hounslow CCG</t>
  </si>
  <si>
    <t>Hillingdon CCG</t>
  </si>
  <si>
    <t>Harrow CCG</t>
  </si>
  <si>
    <t>South Eastern Hampshire CCG</t>
  </si>
  <si>
    <t>Hammersmith And Fulham CCG</t>
  </si>
  <si>
    <t>Redditch And Bromsgrove CCG</t>
  </si>
  <si>
    <t>Newham CCG</t>
  </si>
  <si>
    <t>Horsham And Mid Sussex CCG</t>
  </si>
  <si>
    <t>Leeds West CCG</t>
  </si>
  <si>
    <t>Leeds South And East CCG</t>
  </si>
  <si>
    <t>Sheffield CCG</t>
  </si>
  <si>
    <t>Bracknell And Ascot CCG</t>
  </si>
  <si>
    <t>Windsor, Ascot And Maidenhead CCG</t>
  </si>
  <si>
    <t>Redbridge CCG</t>
  </si>
  <si>
    <t>Crawley CCG</t>
  </si>
  <si>
    <t>South Worcestershire CCG</t>
  </si>
  <si>
    <t>Fareham And Gosport CCG</t>
  </si>
  <si>
    <t>Brent CCG</t>
  </si>
  <si>
    <t>North Kirklees CCG</t>
  </si>
  <si>
    <t>North Somerset CCG</t>
  </si>
  <si>
    <t>Slough CCG</t>
  </si>
  <si>
    <t>Southport And Formby CCG</t>
  </si>
  <si>
    <t>Leicester City CCG</t>
  </si>
  <si>
    <t>Richmond CCG</t>
  </si>
  <si>
    <t>Southern Derbyshire CCG</t>
  </si>
  <si>
    <t>Hardwick CCG</t>
  </si>
  <si>
    <t>Nottingham City CCG</t>
  </si>
  <si>
    <t>Leeds North CCG</t>
  </si>
  <si>
    <t>Bradford City CCG</t>
  </si>
  <si>
    <t>Medway CCG</t>
  </si>
  <si>
    <t>Cambridgeshire And Peterborough CCG</t>
  </si>
  <si>
    <t>Tameside And Glossop CCG</t>
  </si>
  <si>
    <t>Bradford Districts CCG</t>
  </si>
  <si>
    <t>Coastal West Sussex CCG</t>
  </si>
  <si>
    <t>Bristol CCG</t>
  </si>
  <si>
    <t>North Hampshire CCG</t>
  </si>
  <si>
    <t>Greater Huddersfield CCG</t>
  </si>
  <si>
    <t>Surrey Downs CCG</t>
  </si>
  <si>
    <t>Greater Preston CCG</t>
  </si>
  <si>
    <t>Norwich CCG</t>
  </si>
  <si>
    <t>Portsmouth CCG</t>
  </si>
  <si>
    <t>Kingston CCG</t>
  </si>
  <si>
    <t>Wokingham CCG</t>
  </si>
  <si>
    <t>Newbury And District CCG</t>
  </si>
  <si>
    <t>North &amp; West Reading CCG</t>
  </si>
  <si>
    <t>South Reading CCG</t>
  </si>
  <si>
    <t>Sandwell And West Birmingham CCG</t>
  </si>
  <si>
    <t>South Gloucestershire CCG</t>
  </si>
  <si>
    <t>Wyre Forest CCG</t>
  </si>
  <si>
    <t>Somerset CCG</t>
  </si>
  <si>
    <t>Chorley And South Ribble CCG</t>
  </si>
  <si>
    <t>South Cheshire CCG</t>
  </si>
  <si>
    <t>Erewash CCG</t>
  </si>
  <si>
    <t>Mansfield And Ashfield CCG</t>
  </si>
  <si>
    <t>Croydon CCG</t>
  </si>
  <si>
    <t>Knowsley CCG</t>
  </si>
  <si>
    <t>Fylde &amp; Wyre CCG</t>
  </si>
  <si>
    <t>South Norfolk CCG</t>
  </si>
  <si>
    <t>Bexley CCG</t>
  </si>
  <si>
    <t>Milton Keynes CCG</t>
  </si>
  <si>
    <t>West Hampshire CCG</t>
  </si>
  <si>
    <t>Blackburn With Darwen CCG</t>
  </si>
  <si>
    <t>Doncaster CCG</t>
  </si>
  <si>
    <t>West Essex CCG</t>
  </si>
  <si>
    <t>North Derbyshire CCG</t>
  </si>
  <si>
    <t>Calderdale CCG</t>
  </si>
  <si>
    <t>Trafford CCG</t>
  </si>
  <si>
    <t>Warwickshire North CCG</t>
  </si>
  <si>
    <t>East Staffordshire CCG</t>
  </si>
  <si>
    <t>Guildford And Waverley CCG</t>
  </si>
  <si>
    <t>Greenwich CCG</t>
  </si>
  <si>
    <t>East Surrey CCG</t>
  </si>
  <si>
    <t>Haringey CCG</t>
  </si>
  <si>
    <t>Bromley CCG</t>
  </si>
  <si>
    <t>West Cheshire CCG</t>
  </si>
  <si>
    <t>Coventry And Rugby CCG</t>
  </si>
  <si>
    <t>Islington CCG</t>
  </si>
  <si>
    <t>Surrey Heath CCG</t>
  </si>
  <si>
    <t>Thurrock CCG</t>
  </si>
  <si>
    <t>Lancashire North CCG/Morecambe Bay CCG</t>
  </si>
  <si>
    <t>Herefordshire CCG</t>
  </si>
  <si>
    <t>Airedale, Wharfedale And Craven CCG</t>
  </si>
  <si>
    <t>East Lancashire CCG</t>
  </si>
  <si>
    <t>Waltham Forest CCG</t>
  </si>
  <si>
    <t>Kernow CCG</t>
  </si>
  <si>
    <t>Nottingham West CCG</t>
  </si>
  <si>
    <t>Rushcliffe CCG</t>
  </si>
  <si>
    <t>Great Yarmouth And Waveney CCG</t>
  </si>
  <si>
    <t>South Sefton CCG</t>
  </si>
  <si>
    <t>South Warwickshire CCG</t>
  </si>
  <si>
    <t>Central London (Westminster) CCG</t>
  </si>
  <si>
    <t>North Norfolk CCG</t>
  </si>
  <si>
    <t>East Leicestershire And Rutland CCG</t>
  </si>
  <si>
    <t>North Staffordshire CCG</t>
  </si>
  <si>
    <t>Southend CCG</t>
  </si>
  <si>
    <t>Isle Of Wight CCG</t>
  </si>
  <si>
    <t>Mid Essex CCG</t>
  </si>
  <si>
    <t>Stoke On Trent CCG</t>
  </si>
  <si>
    <t>Barnet CCG</t>
  </si>
  <si>
    <t>Southampton CCG</t>
  </si>
  <si>
    <t>Swindon CCG</t>
  </si>
  <si>
    <t>Chiltern CCG</t>
  </si>
  <si>
    <t>High Weald Lewes Havens CCG</t>
  </si>
  <si>
    <t>West Norfolk CCG</t>
  </si>
  <si>
    <t>Birmingham South And Central CCG</t>
  </si>
  <si>
    <t>Lewisham CCG</t>
  </si>
  <si>
    <t>West Suffolk CCG</t>
  </si>
  <si>
    <t>Dartford, Gravesham And Swanley CCG</t>
  </si>
  <si>
    <t>Vale Royal CCG</t>
  </si>
  <si>
    <t>Wigan Borough CCG</t>
  </si>
  <si>
    <t>Rotherham CCG</t>
  </si>
  <si>
    <t>Bolton CCG</t>
  </si>
  <si>
    <t>West Kent CCG</t>
  </si>
  <si>
    <t>Nottingham North And East CCG</t>
  </si>
  <si>
    <t>Wolverhampton CCG</t>
  </si>
  <si>
    <t>Havering CCG</t>
  </si>
  <si>
    <t>Gloucestershire CCG</t>
  </si>
  <si>
    <t>Enfield CCG</t>
  </si>
  <si>
    <t>Eastbourne, Hailsham And Seaford CCG</t>
  </si>
  <si>
    <t>Birmingham Crosscity CCG</t>
  </si>
  <si>
    <t>Cumbria CCG/North Cumbria CCG</t>
  </si>
  <si>
    <t>Shropshire CCG</t>
  </si>
  <si>
    <t>Northern, Eastern and Western Devon CCG</t>
  </si>
  <si>
    <t>Luton CCG</t>
  </si>
  <si>
    <t>North West Surrey CCG</t>
  </si>
  <si>
    <t>Castle Point And Rochford CCG</t>
  </si>
  <si>
    <t>Harrogate And Rural District CCG</t>
  </si>
  <si>
    <t>East Riding Of Yorkshire CCG</t>
  </si>
  <si>
    <t>Salford CCG</t>
  </si>
  <si>
    <t>Aylesbury Vale CCG</t>
  </si>
  <si>
    <t>St Helens CCG</t>
  </si>
  <si>
    <t>Barking And Dagenham CCG</t>
  </si>
  <si>
    <t>Corby CCG</t>
  </si>
  <si>
    <t>Lincolnshire West CCG</t>
  </si>
  <si>
    <t>West Leicestershire CCG</t>
  </si>
  <si>
    <t>South Devon And Torbay CCG</t>
  </si>
  <si>
    <t>Herts Valleys CCG</t>
  </si>
  <si>
    <t>Halton CCG</t>
  </si>
  <si>
    <t>Dorset CCG</t>
  </si>
  <si>
    <t>Bedfordshire CCG</t>
  </si>
  <si>
    <t>Southwark CCG</t>
  </si>
  <si>
    <t>Oxfordshire CCG</t>
  </si>
  <si>
    <t>Newcastle Gateshead CCG</t>
  </si>
  <si>
    <t>North Tyneside CCG</t>
  </si>
  <si>
    <t>Northumberland CCG</t>
  </si>
  <si>
    <t>South Tyneside CCG</t>
  </si>
  <si>
    <t>Solihull CCG</t>
  </si>
  <si>
    <t>North East Hampshire And Farnham CCG</t>
  </si>
  <si>
    <t>Stafford And Surrounds CCG</t>
  </si>
  <si>
    <t>Stockport CCG</t>
  </si>
  <si>
    <t>South Lincolnshire CCG</t>
  </si>
  <si>
    <t>North East Lincolnshire CCG</t>
  </si>
  <si>
    <t>Ipswich And East Suffolk CCG</t>
  </si>
  <si>
    <t>West Lancashire CCG</t>
  </si>
  <si>
    <t>Oldham CCG</t>
  </si>
  <si>
    <t>Wiltshire CCG</t>
  </si>
  <si>
    <t>Sutton CCG</t>
  </si>
  <si>
    <t>Lambeth CCG</t>
  </si>
  <si>
    <t>Basildon And Brentwood CCG</t>
  </si>
  <si>
    <t>Bassetlaw CCG</t>
  </si>
  <si>
    <t>Eastern Cheshire CCG</t>
  </si>
  <si>
    <t>Warrington CCG</t>
  </si>
  <si>
    <t>Newark &amp; Sherwood CCG</t>
  </si>
  <si>
    <t>Swale CCG</t>
  </si>
  <si>
    <t>North Lincolnshire CCG</t>
  </si>
  <si>
    <t>Wirral CCG</t>
  </si>
  <si>
    <t>East And North Hertfordshire CCG</t>
  </si>
  <si>
    <t>Liverpool CCG</t>
  </si>
  <si>
    <t>Hastings And Rother CCG</t>
  </si>
  <si>
    <t>Manchester CCG</t>
  </si>
  <si>
    <t>Nene CCG</t>
  </si>
  <si>
    <t>Telford And Wrekin CCG</t>
  </si>
  <si>
    <t>Sunderland CCG</t>
  </si>
  <si>
    <t>Tower Hamlets CCG</t>
  </si>
  <si>
    <t>Camden CCG</t>
  </si>
  <si>
    <t>South West Lincolnshire CCG</t>
  </si>
  <si>
    <t>Lincolnshire East CCG</t>
  </si>
  <si>
    <t>Cannock Chase CCG</t>
  </si>
  <si>
    <t>Bury CCG</t>
  </si>
  <si>
    <t>Merton CCG</t>
  </si>
  <si>
    <t>Heywood, Middleton And Rochdale CCG</t>
  </si>
  <si>
    <t>West London CCG</t>
  </si>
  <si>
    <t>Walsall CCG</t>
  </si>
  <si>
    <t>Barnsley CCG</t>
  </si>
  <si>
    <t>Blackpool CCG</t>
  </si>
  <si>
    <t>Wakefield CCG</t>
  </si>
  <si>
    <t>Scarborough And Ryedale CCG</t>
  </si>
  <si>
    <t>Vale Of York CCG</t>
  </si>
  <si>
    <t>Wandsworth CCG</t>
  </si>
  <si>
    <t>Brighton And Hove CCG</t>
  </si>
  <si>
    <t>City And Hackney CCG</t>
  </si>
  <si>
    <t>North East Essex CCG</t>
  </si>
  <si>
    <t>Dudley CCG</t>
  </si>
  <si>
    <t>Ashford CCG</t>
  </si>
  <si>
    <t>Hull CCG</t>
  </si>
  <si>
    <t>South Kent Coast CCG</t>
  </si>
  <si>
    <t>Bath And North East Somerset CCG</t>
  </si>
  <si>
    <t>Hambleton, Richmondshire And Whitby CCG</t>
  </si>
  <si>
    <t>Canterbury And Coastal CCG</t>
  </si>
  <si>
    <t>North Durham CCG</t>
  </si>
  <si>
    <t>Thanet CCG</t>
  </si>
  <si>
    <t>Hartlepool And Stockton-On-Tees CCG</t>
  </si>
  <si>
    <t>Durham Dales, Easington And Sedgefield CCG</t>
  </si>
  <si>
    <t>South Tees CCG</t>
  </si>
  <si>
    <t>Darlington CCG</t>
  </si>
  <si>
    <r>
      <t xml:space="preserve">b </t>
    </r>
    <r>
      <rPr>
        <sz val="9"/>
        <color theme="1"/>
        <rFont val="Calibri"/>
        <family val="2"/>
        <scheme val="minor"/>
      </rPr>
      <t xml:space="preserve">Please note that the numbers in this table capture children who have had a referral for mental health services within the reporting period (April 2017 and March 2018). Children who have only been in contact for services related to learning disabilities and autism are not included in the counts. Numbers also exclude children who were 18 by their first contact. </t>
    </r>
  </si>
  <si>
    <r>
      <t>Clinical Commissioing Group (CCG)</t>
    </r>
    <r>
      <rPr>
        <vertAlign val="superscript"/>
        <sz val="9"/>
        <color theme="0"/>
        <rFont val="Calibri"/>
        <family val="2"/>
        <scheme val="minor"/>
      </rPr>
      <t>c</t>
    </r>
  </si>
  <si>
    <r>
      <t>MH Spend per CYP</t>
    </r>
    <r>
      <rPr>
        <vertAlign val="superscript"/>
        <sz val="9"/>
        <color theme="0"/>
        <rFont val="Calibri"/>
        <family val="2"/>
        <scheme val="minor"/>
      </rPr>
      <t>d</t>
    </r>
  </si>
  <si>
    <r>
      <t>% of CYP in contact with MH services</t>
    </r>
    <r>
      <rPr>
        <vertAlign val="superscript"/>
        <sz val="9"/>
        <color theme="0"/>
        <rFont val="Calibri"/>
        <family val="2"/>
        <scheme val="minor"/>
      </rPr>
      <t>e</t>
    </r>
  </si>
  <si>
    <r>
      <t>Average wait time for MH services (days)</t>
    </r>
    <r>
      <rPr>
        <vertAlign val="superscript"/>
        <sz val="9"/>
        <color theme="0"/>
        <rFont val="Calibri"/>
        <family val="2"/>
        <scheme val="minor"/>
      </rPr>
      <t>f</t>
    </r>
  </si>
  <si>
    <r>
      <rPr>
        <vertAlign val="superscript"/>
        <sz val="9"/>
        <color theme="1"/>
        <rFont val="Calibri"/>
        <family val="2"/>
        <scheme val="minor"/>
      </rPr>
      <t>j</t>
    </r>
    <r>
      <rPr>
        <sz val="9"/>
        <color theme="1"/>
        <rFont val="Calibri"/>
        <family val="2"/>
        <scheme val="minor"/>
      </rPr>
      <t xml:space="preserve">The percentage of all other mental health referrals (including CYPs who are still waiting with no contact and still waiting with one contact). Data provided by the NHS as part of a bespoke request (data now published here: http://digital.nhs.uk/mhldsreports). </t>
    </r>
  </si>
  <si>
    <r>
      <rPr>
        <vertAlign val="superscript"/>
        <sz val="9"/>
        <color theme="1"/>
        <rFont val="Calibri"/>
        <family val="2"/>
        <scheme val="minor"/>
      </rPr>
      <t>k</t>
    </r>
    <r>
      <rPr>
        <sz val="9"/>
        <color theme="1"/>
        <rFont val="Calibri"/>
        <family val="2"/>
        <scheme val="minor"/>
      </rPr>
      <t>The percentage of CYP accessing services for eating disorders (routine cases) who waited 4 weeks or less between referral and start of treatment. ED wait times for CYP per CCG taken from the Mental Health Five Year Forward View Dashboard (https://www.england.nhs.uk/publication/mental-health-five-year-forward-view-dashboard/). * denotes small cell size suppression (* replaces any cells reporting less than 5 children).</t>
    </r>
  </si>
  <si>
    <t>South E Staffordshire and Seisdon Peninsula</t>
  </si>
  <si>
    <r>
      <t>% CCG budget spent on CYP MH</t>
    </r>
    <r>
      <rPr>
        <vertAlign val="superscript"/>
        <sz val="9"/>
        <color theme="0"/>
        <rFont val="Calibri"/>
        <family val="2"/>
        <scheme val="minor"/>
      </rPr>
      <t>d</t>
    </r>
  </si>
  <si>
    <t>CCG Quintile: MH spend (1 = lowest spend)</t>
  </si>
  <si>
    <t>CCG Quintile: % CYP in contact with MH (1=lowest %)</t>
  </si>
  <si>
    <t>CCG Quintile: Average wait time (1=highest wait)</t>
  </si>
  <si>
    <t>CCG Quintile: % referrals closed before treatment (1=most closed)</t>
  </si>
  <si>
    <t>%CCG budget spent on CYP (quintiles)</t>
  </si>
  <si>
    <t>CCG MH CYP total score quintiles</t>
  </si>
  <si>
    <t>Number of times in bottom 20%         (0 to 5)</t>
  </si>
  <si>
    <r>
      <rPr>
        <vertAlign val="superscript"/>
        <sz val="9"/>
        <color theme="1"/>
        <rFont val="Calibri"/>
        <family val="2"/>
        <scheme val="minor"/>
      </rPr>
      <t>h</t>
    </r>
    <r>
      <rPr>
        <sz val="9"/>
        <color theme="1"/>
        <rFont val="Calibri"/>
        <family val="2"/>
        <scheme val="minor"/>
      </rPr>
      <t xml:space="preserve">The percentage of CYP referred for mental health services who have their second contact within 6 weeks (between 0 and 6 weeks). Data provided by the NHS as part of a bespoke request (data now published here: http://digital.nhs.uk/mhldsreports). </t>
    </r>
  </si>
  <si>
    <r>
      <rPr>
        <vertAlign val="superscript"/>
        <sz val="9"/>
        <color theme="1"/>
        <rFont val="Calibri"/>
        <family val="2"/>
        <scheme val="minor"/>
      </rPr>
      <t>i</t>
    </r>
    <r>
      <rPr>
        <sz val="9"/>
        <color theme="1"/>
        <rFont val="Calibri"/>
        <family val="2"/>
        <scheme val="minor"/>
      </rPr>
      <t>The percentage of CYP accessing mental health services who waited more than 6 weeks between referral and their second contact. Note that this percentage only includes CYP who did have a second contact.</t>
    </r>
  </si>
  <si>
    <r>
      <t>Table 1. Mental health services spending and waiting times for children and young people in England, by Clinical Commissioning Group (CCG) between April 2017 and March 2018</t>
    </r>
    <r>
      <rPr>
        <b/>
        <vertAlign val="superscript"/>
        <sz val="9"/>
        <color theme="1"/>
        <rFont val="Calibri"/>
        <family val="2"/>
        <scheme val="minor"/>
      </rPr>
      <t>ab</t>
    </r>
  </si>
  <si>
    <t>MH Spend up (↑) or down (↓) from 16/17</t>
  </si>
  <si>
    <r>
      <t>% CYP whose referral Closed Before Treatment</t>
    </r>
    <r>
      <rPr>
        <vertAlign val="superscript"/>
        <sz val="9"/>
        <color theme="0"/>
        <rFont val="Calibri"/>
        <family val="2"/>
        <scheme val="minor"/>
      </rPr>
      <t>g</t>
    </r>
  </si>
  <si>
    <r>
      <t>% CYP referred and seen after 6 weeks</t>
    </r>
    <r>
      <rPr>
        <vertAlign val="superscript"/>
        <sz val="9"/>
        <color theme="0"/>
        <rFont val="Calibri"/>
        <family val="2"/>
        <scheme val="minor"/>
      </rPr>
      <t>i</t>
    </r>
  </si>
  <si>
    <r>
      <t>% CYP referred and seen within 6 weeks</t>
    </r>
    <r>
      <rPr>
        <vertAlign val="superscript"/>
        <sz val="9"/>
        <color theme="0"/>
        <rFont val="Calibri"/>
        <family val="2"/>
        <scheme val="minor"/>
      </rPr>
      <t>h</t>
    </r>
  </si>
  <si>
    <r>
      <t>% CYP referred and still waiting</t>
    </r>
    <r>
      <rPr>
        <vertAlign val="superscript"/>
        <sz val="9"/>
        <color theme="0"/>
        <rFont val="Calibri"/>
        <family val="2"/>
        <scheme val="minor"/>
      </rPr>
      <t>j</t>
    </r>
  </si>
  <si>
    <r>
      <t>% CYP referred for ED and seen within 4 weeks</t>
    </r>
    <r>
      <rPr>
        <vertAlign val="superscript"/>
        <sz val="9"/>
        <color theme="0"/>
        <rFont val="Calibri"/>
        <family val="2"/>
        <scheme val="minor"/>
      </rPr>
      <t>k</t>
    </r>
  </si>
  <si>
    <t>Number of times in bottom 20% (0 to 5)</t>
  </si>
  <si>
    <r>
      <t xml:space="preserve">a </t>
    </r>
    <r>
      <rPr>
        <sz val="9"/>
        <color theme="1"/>
        <rFont val="Calibri"/>
        <family val="2"/>
        <scheme val="minor"/>
      </rPr>
      <t>The data presented here is based upon the Mental Health Services Data Set (MHSDS). MHSDS data is known to be incomplete due to underreporting by some providers. The numbers presented here need to be considered within that context. For more on MHSDS data and the corresponding data quality issues, please refer to http://digital.nhs.uk/mhldsreports.</t>
    </r>
  </si>
  <si>
    <r>
      <rPr>
        <vertAlign val="superscript"/>
        <sz val="9"/>
        <color theme="1"/>
        <rFont val="Calibri"/>
        <family val="2"/>
        <scheme val="minor"/>
      </rPr>
      <t xml:space="preserve">c </t>
    </r>
    <r>
      <rPr>
        <sz val="9"/>
        <color theme="1"/>
        <rFont val="Calibri"/>
        <family val="2"/>
        <scheme val="minor"/>
      </rPr>
      <t xml:space="preserve">Note that a number of CCG name or boundary changes that have taken place around the reporting time period. We have made accomodations for these changes as follows: (1) NHS Cumbria CCG changed its name to NHS North Cumbria CCG. We therefore refer to NHS Cumbria CCG/NHS North Cumbria CCG. (2) NHS Lancashire North CCG changed its name to NHS Morecambe Bay CCG. We therefore refer to NHS Lancashire North CCG/NHS Morecambe Bay CCG. (3) NHS Central Manchester CCG, MHS North Manchester CCG and NHS South Manchester CCG merged to form NHS Manchester CCG in 2017.  For the sake of comparison, a composite MHS Manchester CCG '2016/17 spend per child' number was calculated as the mean spend per child for NHS Central Manchester CCG, MHS North Manchester CCG and NHS South Manchester CCG. (4) 2018 also had a number of CCG mergers. The ONS mid-2017 population estimates report numbers for the updated, merged CCGs and unfortunately, the mental health services data reported numbers for the original, split CCGs. We have retained the original CCGs in the current reporting to capture as much variability as possible. However, due to the unavailable population estimates for the original, smaller CCGS, the '2017/18 spend per child' and '2017/18 proportion of CYP in contact with mental health services' represent numbers for the larger, merged CCG only. The spend and proportion figures for these newly merged CCGs need to be understood within that context. The CCGs impacted are: NHS Newbury and District, NHS North and West Reading, NHS South Reading and NHS Wokingham (now forming NHS Berkshire West); NHS Birmingham South Central, NHS Birmingham CrossCity and NHS Solihull (now forming NHS Birmingham and Solihull); NHS Bristol, NHS North Somerset, and NHS South Gloucestershire (now forming NHS Bristol, North Somerset, and South Gloucestershire); NHS Aylesbury Vale and NHS Chiltern (now forming NHS Buckinghamshire); NHS Bracknell and Ascot, NHS Slough and NHS Windsor, Ascot and Maidenhead (now forming East Berkshire); NHS Leeds North, NHS Leeds South and East, and NHS Leeds West (now forming NHS Leeds). </t>
    </r>
  </si>
  <si>
    <r>
      <rPr>
        <vertAlign val="superscript"/>
        <sz val="9"/>
        <color theme="1"/>
        <rFont val="Calibri"/>
        <family val="2"/>
        <scheme val="minor"/>
      </rPr>
      <t>d</t>
    </r>
    <r>
      <rPr>
        <sz val="9"/>
        <color theme="1"/>
        <rFont val="Calibri"/>
        <family val="2"/>
        <scheme val="minor"/>
      </rPr>
      <t>2017/18 Mental Health (MH) spend per Child and Young Person (CYP) for 2017/18. Spend numbers exclude learning disabilities and eating disorders. MH spend per CCG was derived from the Mental Health Five Year Forward View Dashboard (https://www.england.nhs.uk/publication/mental-health-five-year-forward-view-dashboard/). CYP (under 18) mid-2017 population estimates from the ONS were used as the denominators in the calculation of spend per child by Clinical Commissioning Group (https://www.ons.gov.uk/peoplepopulationandcommunity/populationandmigration/populationestimates/datasets/clinicalcommissioninggroupmidyearpopulationestimates).</t>
    </r>
  </si>
  <si>
    <r>
      <rPr>
        <vertAlign val="superscript"/>
        <sz val="9"/>
        <color theme="1"/>
        <rFont val="Calibri"/>
        <family val="2"/>
        <scheme val="minor"/>
      </rPr>
      <t>e</t>
    </r>
    <r>
      <rPr>
        <sz val="9"/>
        <color theme="1"/>
        <rFont val="Calibri"/>
        <family val="2"/>
        <scheme val="minor"/>
      </rPr>
      <t>The percentage of Children and Young People in contact with Mental Health (MH) services in 2017/18 for each CCG. This number excludes CYPs who were in contact for learning disabilities or autism services only. Number of CYP in contact in each CCG were provided by the NHS as part of a bespoke request (data now published here: http://digital.nhs.uk/mhldsreports). CYP (under 18) population estimates from the ONS were used to determine the denominators.</t>
    </r>
  </si>
  <si>
    <r>
      <rPr>
        <vertAlign val="superscript"/>
        <sz val="9"/>
        <color theme="1"/>
        <rFont val="Calibri"/>
        <family val="2"/>
        <scheme val="minor"/>
      </rPr>
      <t>f</t>
    </r>
    <r>
      <rPr>
        <sz val="9"/>
        <color theme="1"/>
        <rFont val="Calibri"/>
        <family val="2"/>
        <scheme val="minor"/>
      </rPr>
      <t xml:space="preserve">The average waiting time (in days) between referral and second contact for CYPs accessing mental health services between April 2017 and March 2018 (excluding learning disabilities and autism services). Note that this number only includes people who have had two contacts. Data were provided by the NHS as part of a bespoke request (data now published here: http://digital.nhs.uk/mhldsreports). </t>
    </r>
  </si>
  <si>
    <r>
      <rPr>
        <vertAlign val="superscript"/>
        <sz val="9"/>
        <color theme="1"/>
        <rFont val="Calibri"/>
        <family val="2"/>
        <scheme val="minor"/>
      </rPr>
      <t>g</t>
    </r>
    <r>
      <rPr>
        <sz val="9"/>
        <color theme="1"/>
        <rFont val="Calibri"/>
        <family val="2"/>
        <scheme val="minor"/>
      </rPr>
      <t xml:space="preserve">The percentage of CYP who, in 2017/18, had their referral for mental health services (excluding learning disabilities and autism services) closed before treatment. According to the NHS documentation associated with the data (http://digital.nhs.uk/mhldsreports): "There may be a number of reasons why this should happen. A proportion of those referred to CYP MH services will not require specialist mental health support. Following assessment some may require support of a different kind, such as social care, or may benefit from signposting to support provided elsewhere – such as voluntary sector organisations. In other cases a service may not have capacity to accept a referral. It is not possible from these data to ascertain the reason a referral is closed." </t>
    </r>
  </si>
  <si>
    <t>Table 2. CCGs with the lowest performance on mental health service spending and waiting times for children in England for 2017/18</t>
  </si>
  <si>
    <t>Table 3. CCGs with the highest performance on mental health service spending and waiting times for children in England for 2017/18</t>
  </si>
  <si>
    <r>
      <t>CCG overall score on five CYP MH indicators  (5 = bottom 20% on all five indicators; 25 = top 20% on all five indicators)</t>
    </r>
    <r>
      <rPr>
        <vertAlign val="superscript"/>
        <sz val="9"/>
        <color theme="0"/>
        <rFont val="Calibri"/>
        <family val="2"/>
        <scheme val="minor"/>
      </rPr>
      <t>l</t>
    </r>
  </si>
  <si>
    <r>
      <rPr>
        <vertAlign val="superscript"/>
        <sz val="9"/>
        <color theme="1"/>
        <rFont val="Calibri"/>
        <family val="2"/>
        <scheme val="minor"/>
      </rPr>
      <t>l</t>
    </r>
    <r>
      <rPr>
        <sz val="9"/>
        <color theme="1"/>
        <rFont val="Calibri"/>
        <family val="2"/>
        <scheme val="minor"/>
      </rPr>
      <t>CCG overall score on five CYP MH indicators was calculated by summing the quintile scores for each of the five indicators: Percent of CCG budget spent on CYP Mental Health, MH spend per child, Percent of CYP in contact with MH services, Average wait time for MH services, Percent of MH referrals Closed Before Treatment</t>
    </r>
  </si>
  <si>
    <t>Note. Asterisks (*) indicate numbers supressed due to small sample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</si>
</sst>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6" x14ac:knownFonts="1">
    <font>
      <sz val="11"/>
      <color theme="1"/>
      <name val="Calibri"/>
      <family val="2"/>
      <scheme val="minor"/>
    </font>
    <font>
      <sz val="11"/>
      <color theme="1"/>
      <name val="Calibri"/>
      <family val="2"/>
      <scheme val="minor"/>
    </font>
    <font>
      <sz val="9"/>
      <color theme="0"/>
      <name val="Calibri"/>
      <family val="2"/>
      <scheme val="minor"/>
    </font>
    <font>
      <sz val="11"/>
      <color theme="1"/>
      <name val="Arial"/>
      <family val="2"/>
    </font>
    <font>
      <sz val="9"/>
      <color theme="1"/>
      <name val="Calibri"/>
      <family val="2"/>
      <scheme val="minor"/>
    </font>
    <font>
      <u/>
      <sz val="11"/>
      <color theme="10"/>
      <name val="Calibri"/>
      <family val="2"/>
      <scheme val="minor"/>
    </font>
    <font>
      <u/>
      <sz val="9"/>
      <color theme="10"/>
      <name val="Calibri"/>
      <family val="2"/>
      <scheme val="minor"/>
    </font>
    <font>
      <u/>
      <sz val="9"/>
      <color theme="1"/>
      <name val="Calibri"/>
      <family val="2"/>
      <scheme val="minor"/>
    </font>
    <font>
      <sz val="12"/>
      <color theme="1"/>
      <name val="Arial"/>
      <family val="2"/>
    </font>
    <font>
      <b/>
      <sz val="9"/>
      <color theme="1"/>
      <name val="Calibri"/>
      <family val="2"/>
      <scheme val="minor"/>
    </font>
    <font>
      <sz val="9"/>
      <color theme="1"/>
      <name val="Calibri"/>
      <family val="2"/>
    </font>
    <font>
      <b/>
      <sz val="9"/>
      <color theme="1"/>
      <name val="Calibri"/>
      <family val="2"/>
    </font>
    <font>
      <vertAlign val="superscript"/>
      <sz val="9"/>
      <color theme="1"/>
      <name val="Calibri"/>
      <family val="2"/>
      <scheme val="minor"/>
    </font>
    <font>
      <vertAlign val="superscript"/>
      <sz val="9"/>
      <color theme="0"/>
      <name val="Calibri"/>
      <family val="2"/>
      <scheme val="minor"/>
    </font>
    <font>
      <b/>
      <sz val="11"/>
      <color theme="1"/>
      <name val="Calibri"/>
      <family val="2"/>
      <scheme val="minor"/>
    </font>
    <font>
      <b/>
      <vertAlign val="superscript"/>
      <sz val="9"/>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6600"/>
        <bgColor indexed="64"/>
      </patternFill>
    </fill>
    <fill>
      <patternFill patternType="solid">
        <fgColor theme="0" tint="-0.499984740745262"/>
        <bgColor indexed="64"/>
      </patternFill>
    </fill>
  </fills>
  <borders count="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1" fillId="0" borderId="0"/>
    <xf numFmtId="0" fontId="5" fillId="0" borderId="0" applyNumberFormat="0" applyFill="0" applyBorder="0" applyAlignment="0" applyProtection="0"/>
    <xf numFmtId="9" fontId="8" fillId="0" borderId="0" applyFont="0" applyFill="0" applyBorder="0" applyAlignment="0" applyProtection="0"/>
  </cellStyleXfs>
  <cellXfs count="124">
    <xf numFmtId="0" fontId="0" fillId="0" borderId="0" xfId="0"/>
    <xf numFmtId="0" fontId="4" fillId="0" borderId="0" xfId="0" applyFont="1"/>
    <xf numFmtId="0" fontId="4" fillId="0" borderId="0" xfId="0" applyFont="1" applyAlignment="1">
      <alignment wrapText="1"/>
    </xf>
    <xf numFmtId="1" fontId="4" fillId="0" borderId="0" xfId="0" applyNumberFormat="1" applyFont="1" applyBorder="1" applyAlignment="1">
      <alignment horizontal="center"/>
    </xf>
    <xf numFmtId="0" fontId="6" fillId="0" borderId="0" xfId="3"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horizontal="left" vertical="center" indent="6"/>
    </xf>
    <xf numFmtId="0" fontId="4" fillId="0" borderId="0" xfId="0" applyFont="1" applyFill="1" applyBorder="1"/>
    <xf numFmtId="0" fontId="4" fillId="4" borderId="0" xfId="1" applyFont="1" applyFill="1" applyBorder="1" applyAlignment="1"/>
    <xf numFmtId="0" fontId="4" fillId="4" borderId="0" xfId="2" applyFont="1" applyFill="1" applyBorder="1" applyAlignment="1"/>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12" fillId="0" borderId="0" xfId="1" applyFont="1" applyFill="1" applyBorder="1" applyAlignment="1">
      <alignment horizontal="left" vertical="top" wrapText="1"/>
    </xf>
    <xf numFmtId="0" fontId="4" fillId="0" borderId="0" xfId="0" applyFont="1" applyBorder="1" applyAlignment="1">
      <alignment vertical="top" wrapText="1"/>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9"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xf numFmtId="164" fontId="2" fillId="2" borderId="0" xfId="0" applyNumberFormat="1" applyFont="1" applyFill="1" applyBorder="1" applyAlignment="1">
      <alignment horizontal="center" vertical="top" wrapText="1"/>
    </xf>
    <xf numFmtId="1" fontId="2" fillId="2" borderId="0" xfId="0" applyNumberFormat="1" applyFont="1" applyFill="1" applyBorder="1" applyAlignment="1">
      <alignment horizontal="center" vertical="top" wrapText="1"/>
    </xf>
    <xf numFmtId="2" fontId="2" fillId="2" borderId="0" xfId="0" applyNumberFormat="1" applyFont="1" applyFill="1" applyBorder="1" applyAlignment="1">
      <alignment horizontal="center" vertical="top" wrapText="1"/>
    </xf>
    <xf numFmtId="9" fontId="2" fillId="2" borderId="0" xfId="0" applyNumberFormat="1" applyFont="1" applyFill="1" applyBorder="1" applyAlignment="1">
      <alignment horizontal="center" vertical="top" wrapText="1"/>
    </xf>
    <xf numFmtId="0" fontId="2" fillId="2" borderId="0" xfId="0" applyFont="1" applyFill="1" applyBorder="1" applyAlignment="1">
      <alignment horizontal="center" vertical="top" wrapText="1"/>
    </xf>
    <xf numFmtId="1" fontId="10" fillId="4" borderId="0" xfId="0" applyNumberFormat="1" applyFont="1" applyFill="1" applyBorder="1" applyAlignment="1">
      <alignment horizontal="center"/>
    </xf>
    <xf numFmtId="0" fontId="9" fillId="0" borderId="0" xfId="0" applyFont="1" applyBorder="1"/>
    <xf numFmtId="1" fontId="4" fillId="4" borderId="0" xfId="0" applyNumberFormat="1" applyFont="1" applyFill="1" applyBorder="1" applyAlignment="1">
      <alignment horizontal="center"/>
    </xf>
    <xf numFmtId="9" fontId="4" fillId="3" borderId="0" xfId="0" applyNumberFormat="1" applyFont="1" applyFill="1" applyBorder="1" applyAlignment="1">
      <alignment horizontal="center"/>
    </xf>
    <xf numFmtId="2" fontId="4" fillId="0" borderId="0" xfId="0" applyNumberFormat="1" applyFont="1" applyBorder="1" applyAlignment="1">
      <alignment horizontal="center" vertical="center"/>
    </xf>
    <xf numFmtId="2" fontId="4" fillId="0" borderId="0" xfId="0" applyNumberFormat="1" applyFont="1" applyAlignment="1">
      <alignment horizontal="center" vertical="center"/>
    </xf>
    <xf numFmtId="0" fontId="4" fillId="0" borderId="0" xfId="0" applyFont="1" applyBorder="1" applyAlignment="1">
      <alignment vertical="top"/>
    </xf>
    <xf numFmtId="0" fontId="2" fillId="2" borderId="0" xfId="0" applyFont="1" applyFill="1" applyBorder="1" applyAlignment="1">
      <alignment vertical="top" wrapText="1"/>
    </xf>
    <xf numFmtId="1" fontId="2" fillId="2" borderId="0" xfId="3" applyNumberFormat="1" applyFont="1" applyFill="1" applyBorder="1" applyAlignment="1">
      <alignment horizontal="center" vertical="top" wrapText="1"/>
    </xf>
    <xf numFmtId="164" fontId="4" fillId="5" borderId="0" xfId="0" applyNumberFormat="1" applyFont="1" applyFill="1" applyBorder="1" applyAlignment="1">
      <alignment horizontal="center"/>
    </xf>
    <xf numFmtId="164" fontId="4" fillId="3" borderId="0" xfId="0" applyNumberFormat="1" applyFont="1" applyFill="1" applyBorder="1" applyAlignment="1">
      <alignment horizontal="center"/>
    </xf>
    <xf numFmtId="164" fontId="4" fillId="6" borderId="0" xfId="0" applyNumberFormat="1" applyFont="1" applyFill="1" applyBorder="1" applyAlignment="1">
      <alignment horizontal="center"/>
    </xf>
    <xf numFmtId="164" fontId="4" fillId="7" borderId="0" xfId="0" applyNumberFormat="1" applyFont="1" applyFill="1" applyBorder="1" applyAlignment="1">
      <alignment horizontal="center"/>
    </xf>
    <xf numFmtId="2" fontId="4" fillId="5" borderId="0" xfId="0" applyNumberFormat="1" applyFont="1" applyFill="1" applyBorder="1" applyAlignment="1">
      <alignment horizontal="center"/>
    </xf>
    <xf numFmtId="2" fontId="4" fillId="8" borderId="0" xfId="0" applyNumberFormat="1" applyFont="1" applyFill="1" applyBorder="1" applyAlignment="1">
      <alignment horizontal="center"/>
    </xf>
    <xf numFmtId="2" fontId="4" fillId="3" borderId="0" xfId="0" applyNumberFormat="1" applyFont="1" applyFill="1" applyBorder="1" applyAlignment="1">
      <alignment horizontal="center"/>
    </xf>
    <xf numFmtId="2" fontId="4" fillId="6" borderId="0" xfId="0" applyNumberFormat="1" applyFont="1" applyFill="1" applyBorder="1" applyAlignment="1">
      <alignment horizontal="center"/>
    </xf>
    <xf numFmtId="2" fontId="4" fillId="7" borderId="0" xfId="0" applyNumberFormat="1" applyFont="1" applyFill="1" applyBorder="1" applyAlignment="1">
      <alignment horizontal="center"/>
    </xf>
    <xf numFmtId="164" fontId="4" fillId="8" borderId="0" xfId="0" applyNumberFormat="1" applyFont="1" applyFill="1" applyBorder="1" applyAlignment="1">
      <alignment horizontal="center"/>
    </xf>
    <xf numFmtId="0" fontId="4" fillId="8" borderId="0" xfId="0" applyFont="1" applyFill="1" applyBorder="1" applyAlignment="1">
      <alignment horizontal="center"/>
    </xf>
    <xf numFmtId="1" fontId="4" fillId="5" borderId="0" xfId="0" applyNumberFormat="1" applyFont="1" applyFill="1" applyBorder="1" applyAlignment="1">
      <alignment horizontal="center"/>
    </xf>
    <xf numFmtId="1" fontId="4" fillId="8" borderId="0" xfId="0" applyNumberFormat="1" applyFont="1" applyFill="1" applyBorder="1" applyAlignment="1">
      <alignment horizontal="center"/>
    </xf>
    <xf numFmtId="1" fontId="4" fillId="3" borderId="0" xfId="0" applyNumberFormat="1" applyFont="1" applyFill="1" applyBorder="1" applyAlignment="1">
      <alignment horizontal="center"/>
    </xf>
    <xf numFmtId="1" fontId="4" fillId="6" borderId="0" xfId="0" applyNumberFormat="1" applyFont="1" applyFill="1" applyBorder="1" applyAlignment="1">
      <alignment horizontal="center"/>
    </xf>
    <xf numFmtId="1" fontId="4" fillId="7" borderId="0" xfId="0" applyNumberFormat="1" applyFont="1" applyFill="1" applyBorder="1" applyAlignment="1">
      <alignment horizontal="center"/>
    </xf>
    <xf numFmtId="0" fontId="4" fillId="0" borderId="0" xfId="0" applyFont="1" applyFill="1" applyBorder="1" applyAlignment="1">
      <alignment horizontal="center"/>
    </xf>
    <xf numFmtId="9" fontId="4" fillId="5" borderId="0" xfId="0" applyNumberFormat="1" applyFont="1" applyFill="1" applyBorder="1" applyAlignment="1">
      <alignment horizontal="center"/>
    </xf>
    <xf numFmtId="9" fontId="4" fillId="8" borderId="0" xfId="0" applyNumberFormat="1" applyFont="1" applyFill="1" applyBorder="1" applyAlignment="1">
      <alignment horizontal="center"/>
    </xf>
    <xf numFmtId="9" fontId="4" fillId="6" borderId="0" xfId="0" applyNumberFormat="1" applyFont="1" applyFill="1" applyBorder="1" applyAlignment="1">
      <alignment horizontal="center"/>
    </xf>
    <xf numFmtId="9" fontId="4" fillId="7" borderId="0" xfId="0" applyNumberFormat="1" applyFont="1" applyFill="1" applyBorder="1" applyAlignment="1">
      <alignment horizontal="center"/>
    </xf>
    <xf numFmtId="1" fontId="4" fillId="0" borderId="0" xfId="4" applyNumberFormat="1" applyFont="1" applyFill="1" applyBorder="1" applyAlignment="1">
      <alignment horizontal="center"/>
    </xf>
    <xf numFmtId="1" fontId="4" fillId="0" borderId="0" xfId="0" applyNumberFormat="1" applyFont="1" applyFill="1" applyBorder="1" applyAlignment="1">
      <alignment horizontal="center"/>
    </xf>
    <xf numFmtId="9" fontId="4" fillId="0" borderId="0" xfId="0" applyNumberFormat="1" applyFont="1" applyFill="1" applyBorder="1" applyAlignment="1">
      <alignment horizontal="center"/>
    </xf>
    <xf numFmtId="2" fontId="4" fillId="5" borderId="0" xfId="0" applyNumberFormat="1" applyFont="1" applyFill="1" applyAlignment="1">
      <alignment horizontal="center" vertical="center"/>
    </xf>
    <xf numFmtId="2" fontId="4" fillId="8" borderId="0" xfId="0" applyNumberFormat="1" applyFont="1" applyFill="1" applyAlignment="1">
      <alignment horizontal="center" vertical="center"/>
    </xf>
    <xf numFmtId="2" fontId="4" fillId="3" borderId="0" xfId="0" applyNumberFormat="1" applyFont="1" applyFill="1" applyAlignment="1">
      <alignment horizontal="center" vertical="center"/>
    </xf>
    <xf numFmtId="2" fontId="4" fillId="6" borderId="0" xfId="0" applyNumberFormat="1" applyFont="1" applyFill="1" applyAlignment="1">
      <alignment horizontal="center" vertical="center"/>
    </xf>
    <xf numFmtId="2" fontId="4" fillId="7" borderId="0" xfId="0" applyNumberFormat="1" applyFont="1" applyFill="1" applyAlignment="1">
      <alignment horizontal="center" vertical="center"/>
    </xf>
    <xf numFmtId="0" fontId="4" fillId="5" borderId="0" xfId="0" applyFont="1" applyFill="1" applyBorder="1" applyAlignment="1">
      <alignment horizontal="center"/>
    </xf>
    <xf numFmtId="0" fontId="4" fillId="3" borderId="0" xfId="0" applyFont="1" applyFill="1" applyBorder="1" applyAlignment="1">
      <alignment horizontal="center"/>
    </xf>
    <xf numFmtId="0" fontId="4" fillId="6" borderId="0" xfId="0" applyFont="1" applyFill="1" applyBorder="1" applyAlignment="1">
      <alignment horizontal="center"/>
    </xf>
    <xf numFmtId="0" fontId="4" fillId="7" borderId="0" xfId="0" applyFont="1" applyFill="1" applyBorder="1" applyAlignment="1">
      <alignment horizontal="center"/>
    </xf>
    <xf numFmtId="0" fontId="9" fillId="9" borderId="0" xfId="1" applyFont="1" applyFill="1" applyBorder="1" applyAlignment="1"/>
    <xf numFmtId="2" fontId="9" fillId="9" borderId="0" xfId="0" applyNumberFormat="1" applyFont="1" applyFill="1" applyAlignment="1">
      <alignment horizontal="center" vertical="center"/>
    </xf>
    <xf numFmtId="164" fontId="9" fillId="9" borderId="0" xfId="0" applyNumberFormat="1" applyFont="1" applyFill="1" applyBorder="1" applyAlignment="1">
      <alignment horizontal="center"/>
    </xf>
    <xf numFmtId="1" fontId="11" fillId="9" borderId="0" xfId="0" applyNumberFormat="1" applyFont="1" applyFill="1" applyBorder="1" applyAlignment="1">
      <alignment horizontal="center"/>
    </xf>
    <xf numFmtId="2" fontId="9" fillId="9" borderId="0" xfId="0" applyNumberFormat="1" applyFont="1" applyFill="1" applyBorder="1" applyAlignment="1">
      <alignment horizontal="center"/>
    </xf>
    <xf numFmtId="1" fontId="9" fillId="9" borderId="0" xfId="0" applyNumberFormat="1" applyFont="1" applyFill="1" applyBorder="1" applyAlignment="1">
      <alignment horizontal="center"/>
    </xf>
    <xf numFmtId="9" fontId="9" fillId="9" borderId="0" xfId="0" applyNumberFormat="1" applyFont="1" applyFill="1" applyBorder="1" applyAlignment="1">
      <alignment horizontal="center"/>
    </xf>
    <xf numFmtId="0" fontId="9" fillId="9" borderId="0" xfId="0" applyFont="1" applyFill="1" applyBorder="1" applyAlignment="1">
      <alignment horizontal="center"/>
    </xf>
    <xf numFmtId="1" fontId="9" fillId="9" borderId="0" xfId="4" applyNumberFormat="1" applyFont="1" applyFill="1" applyBorder="1" applyAlignment="1">
      <alignment horizontal="center"/>
    </xf>
    <xf numFmtId="0" fontId="4" fillId="9" borderId="0" xfId="0" applyFont="1" applyFill="1" applyBorder="1" applyAlignment="1">
      <alignment horizontal="center"/>
    </xf>
    <xf numFmtId="0" fontId="9" fillId="0" borderId="0" xfId="0" applyFont="1" applyFill="1" applyBorder="1" applyAlignment="1">
      <alignment vertical="center"/>
    </xf>
    <xf numFmtId="164"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4" fillId="0" borderId="0" xfId="0" applyFont="1" applyBorder="1" applyAlignment="1">
      <alignment vertical="center"/>
    </xf>
    <xf numFmtId="0" fontId="2" fillId="2" borderId="0" xfId="0" applyFont="1" applyFill="1" applyBorder="1" applyAlignment="1">
      <alignment vertical="center" wrapText="1"/>
    </xf>
    <xf numFmtId="2"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2" borderId="0" xfId="3" applyNumberFormat="1" applyFont="1" applyFill="1" applyBorder="1" applyAlignment="1">
      <alignment horizontal="center" vertical="center" wrapText="1"/>
    </xf>
    <xf numFmtId="0" fontId="4" fillId="4" borderId="0" xfId="1" applyFont="1" applyFill="1" applyBorder="1" applyAlignment="1">
      <alignment vertical="center"/>
    </xf>
    <xf numFmtId="164" fontId="4" fillId="5" borderId="0" xfId="0" applyNumberFormat="1" applyFont="1" applyFill="1" applyBorder="1" applyAlignment="1">
      <alignment horizontal="center" vertical="center"/>
    </xf>
    <xf numFmtId="1" fontId="10" fillId="4" borderId="0" xfId="0" applyNumberFormat="1" applyFont="1" applyFill="1" applyBorder="1" applyAlignment="1">
      <alignment horizontal="center" vertical="center"/>
    </xf>
    <xf numFmtId="2" fontId="4" fillId="8" borderId="0" xfId="0" applyNumberFormat="1" applyFont="1" applyFill="1" applyBorder="1" applyAlignment="1">
      <alignment horizontal="center" vertical="center"/>
    </xf>
    <xf numFmtId="1" fontId="4" fillId="5" borderId="0" xfId="0" applyNumberFormat="1" applyFont="1" applyFill="1" applyBorder="1" applyAlignment="1">
      <alignment horizontal="center" vertical="center"/>
    </xf>
    <xf numFmtId="9" fontId="4" fillId="5"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1" fontId="4" fillId="0" borderId="0" xfId="4" applyNumberFormat="1" applyFont="1" applyFill="1" applyBorder="1" applyAlignment="1">
      <alignment horizontal="center" vertical="center"/>
    </xf>
    <xf numFmtId="0" fontId="4" fillId="5" borderId="0" xfId="0" applyFont="1" applyFill="1" applyBorder="1" applyAlignment="1">
      <alignment horizontal="center" vertical="center"/>
    </xf>
    <xf numFmtId="9" fontId="4" fillId="8" borderId="0" xfId="0" applyNumberFormat="1" applyFont="1" applyFill="1" applyBorder="1" applyAlignment="1">
      <alignment horizontal="center" vertical="center"/>
    </xf>
    <xf numFmtId="1" fontId="4" fillId="4" borderId="0" xfId="0" applyNumberFormat="1" applyFont="1" applyFill="1" applyBorder="1" applyAlignment="1">
      <alignment horizontal="center" vertical="center"/>
    </xf>
    <xf numFmtId="9" fontId="4" fillId="3" borderId="0" xfId="0" applyNumberFormat="1" applyFont="1" applyFill="1" applyBorder="1" applyAlignment="1">
      <alignment horizontal="center" vertical="center"/>
    </xf>
    <xf numFmtId="0" fontId="4" fillId="0" borderId="0" xfId="0" applyFont="1" applyBorder="1" applyAlignment="1">
      <alignment vertical="center" wrapText="1"/>
    </xf>
    <xf numFmtId="2" fontId="4" fillId="5" borderId="0" xfId="0" applyNumberFormat="1" applyFont="1" applyFill="1" applyBorder="1" applyAlignment="1">
      <alignment horizontal="center" vertical="center"/>
    </xf>
    <xf numFmtId="1" fontId="4" fillId="3" borderId="0" xfId="0" applyNumberFormat="1" applyFont="1" applyFill="1" applyBorder="1" applyAlignment="1">
      <alignment horizontal="center" vertical="center"/>
    </xf>
    <xf numFmtId="0" fontId="9" fillId="0" borderId="0" xfId="0" applyFont="1" applyBorder="1" applyAlignment="1">
      <alignment vertical="center"/>
    </xf>
    <xf numFmtId="1" fontId="4" fillId="8" borderId="0" xfId="0" applyNumberFormat="1" applyFont="1" applyFill="1" applyBorder="1" applyAlignment="1">
      <alignment horizontal="center" vertical="center"/>
    </xf>
    <xf numFmtId="9" fontId="4" fillId="6" borderId="0" xfId="0" applyNumberFormat="1" applyFont="1" applyFill="1" applyBorder="1" applyAlignment="1">
      <alignment horizontal="center" vertical="center"/>
    </xf>
    <xf numFmtId="1" fontId="4" fillId="7" borderId="0" xfId="0" applyNumberFormat="1" applyFont="1" applyFill="1" applyBorder="1" applyAlignment="1">
      <alignment horizontal="center" vertical="center"/>
    </xf>
    <xf numFmtId="164" fontId="4" fillId="8" borderId="0" xfId="0" applyNumberFormat="1" applyFont="1" applyFill="1" applyBorder="1" applyAlignment="1">
      <alignment horizontal="center" vertical="center"/>
    </xf>
    <xf numFmtId="9" fontId="4" fillId="7" borderId="0" xfId="0" applyNumberFormat="1" applyFont="1" applyFill="1" applyBorder="1" applyAlignment="1">
      <alignment horizontal="center" vertical="center"/>
    </xf>
    <xf numFmtId="2" fontId="4" fillId="6" borderId="0" xfId="0" applyNumberFormat="1" applyFont="1" applyFill="1" applyBorder="1" applyAlignment="1">
      <alignment horizontal="center" vertical="center"/>
    </xf>
    <xf numFmtId="1" fontId="4" fillId="6" borderId="0" xfId="0" applyNumberFormat="1" applyFont="1" applyFill="1" applyBorder="1" applyAlignment="1">
      <alignment horizontal="center" vertical="center"/>
    </xf>
    <xf numFmtId="2" fontId="4" fillId="7" borderId="0" xfId="0" applyNumberFormat="1" applyFont="1" applyFill="1" applyBorder="1" applyAlignment="1">
      <alignment horizontal="center" vertical="center"/>
    </xf>
    <xf numFmtId="2" fontId="4" fillId="3" borderId="0" xfId="0" applyNumberFormat="1" applyFont="1" applyFill="1" applyBorder="1" applyAlignment="1">
      <alignment horizontal="center" vertical="center"/>
    </xf>
    <xf numFmtId="0" fontId="0" fillId="0" borderId="0" xfId="0" applyAlignment="1">
      <alignment vertical="center"/>
    </xf>
    <xf numFmtId="164" fontId="4" fillId="7" borderId="0" xfId="0" applyNumberFormat="1" applyFont="1" applyFill="1" applyBorder="1" applyAlignment="1">
      <alignment horizontal="center" vertical="center"/>
    </xf>
    <xf numFmtId="0" fontId="4" fillId="7" borderId="0" xfId="0" applyFont="1" applyFill="1" applyBorder="1" applyAlignment="1">
      <alignment horizontal="center" vertical="center"/>
    </xf>
    <xf numFmtId="164" fontId="4" fillId="6" borderId="0" xfId="0" applyNumberFormat="1" applyFont="1" applyFill="1" applyBorder="1" applyAlignment="1">
      <alignment horizontal="center" vertical="center"/>
    </xf>
    <xf numFmtId="0" fontId="4" fillId="0" borderId="0" xfId="0" applyFont="1" applyAlignment="1">
      <alignment vertical="center"/>
    </xf>
    <xf numFmtId="0" fontId="9" fillId="0" borderId="0" xfId="0" applyFont="1" applyFill="1" applyBorder="1" applyAlignment="1">
      <alignment wrapText="1"/>
    </xf>
    <xf numFmtId="0" fontId="14" fillId="0" borderId="0" xfId="0" applyFont="1" applyAlignment="1">
      <alignment wrapText="1"/>
    </xf>
  </cellXfs>
  <cellStyles count="5">
    <cellStyle name="Hyperlink" xfId="3" builtinId="8"/>
    <cellStyle name="Normal" xfId="0" builtinId="0"/>
    <cellStyle name="Normal 2" xfId="2"/>
    <cellStyle name="Normal 7" xfId="1"/>
    <cellStyle name="Percent 2" xfId="4"/>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6"/>
  <sheetViews>
    <sheetView tabSelected="1" workbookViewId="0">
      <pane ySplit="2" topLeftCell="A3" activePane="bottomLeft" state="frozen"/>
      <selection pane="bottomLeft" activeCell="A2" sqref="A2"/>
    </sheetView>
  </sheetViews>
  <sheetFormatPr defaultRowHeight="11.65" x14ac:dyDescent="0.35"/>
  <cols>
    <col min="1" max="1" width="29.86328125" style="8" customWidth="1"/>
    <col min="2" max="2" width="6.53125" style="29" customWidth="1"/>
    <col min="3" max="3" width="6.1328125" style="29" hidden="1" customWidth="1"/>
    <col min="4" max="4" width="5.73046875" style="15" customWidth="1"/>
    <col min="5" max="5" width="5.33203125" style="3" customWidth="1"/>
    <col min="6" max="6" width="7.06640625" style="16" customWidth="1"/>
    <col min="7" max="7" width="7.06640625" style="3" customWidth="1"/>
    <col min="8" max="8" width="8.9296875" style="17" customWidth="1"/>
    <col min="9" max="9" width="6.53125" style="17" customWidth="1"/>
    <col min="10" max="10" width="6.46484375" style="17" customWidth="1"/>
    <col min="11" max="11" width="8.73046875" style="17" customWidth="1"/>
    <col min="12" max="12" width="8" style="17" customWidth="1"/>
    <col min="13" max="13" width="7.06640625" style="18" hidden="1" customWidth="1"/>
    <col min="14" max="14" width="6.9296875" style="18" hidden="1" customWidth="1"/>
    <col min="15" max="15" width="7.53125" style="50" hidden="1" customWidth="1"/>
    <col min="16" max="16" width="6.796875" style="56" hidden="1" customWidth="1"/>
    <col min="17" max="17" width="17.33203125" style="18" customWidth="1"/>
    <col min="18" max="18" width="7.3984375" style="18" hidden="1" customWidth="1"/>
    <col min="19" max="19" width="6.9296875" style="18" customWidth="1"/>
    <col min="20" max="16384" width="9.06640625" style="19"/>
  </cols>
  <sheetData>
    <row r="1" spans="1:19" ht="16.149999999999999" customHeight="1" x14ac:dyDescent="0.45">
      <c r="A1" s="122" t="s">
        <v>229</v>
      </c>
      <c r="B1" s="123"/>
      <c r="C1" s="123"/>
      <c r="D1" s="123"/>
      <c r="E1" s="123"/>
      <c r="F1" s="123"/>
      <c r="G1" s="123"/>
      <c r="H1" s="123"/>
      <c r="I1" s="123"/>
      <c r="J1" s="123"/>
      <c r="K1" s="123"/>
      <c r="L1" s="123"/>
      <c r="M1" s="123"/>
      <c r="N1" s="123"/>
      <c r="O1" s="123"/>
      <c r="P1" s="123"/>
      <c r="Q1" s="123"/>
      <c r="R1" s="123"/>
      <c r="S1" s="123"/>
    </row>
    <row r="2" spans="1:19" s="31" customFormat="1" ht="97.5" customHeight="1" x14ac:dyDescent="0.45">
      <c r="A2" s="32" t="s">
        <v>212</v>
      </c>
      <c r="B2" s="22" t="s">
        <v>219</v>
      </c>
      <c r="C2" s="22" t="s">
        <v>224</v>
      </c>
      <c r="D2" s="20" t="s">
        <v>213</v>
      </c>
      <c r="E2" s="21" t="s">
        <v>230</v>
      </c>
      <c r="F2" s="22" t="s">
        <v>214</v>
      </c>
      <c r="G2" s="21" t="s">
        <v>215</v>
      </c>
      <c r="H2" s="23" t="s">
        <v>231</v>
      </c>
      <c r="I2" s="23" t="s">
        <v>233</v>
      </c>
      <c r="J2" s="23" t="s">
        <v>232</v>
      </c>
      <c r="K2" s="23" t="s">
        <v>234</v>
      </c>
      <c r="L2" s="23" t="s">
        <v>235</v>
      </c>
      <c r="M2" s="24" t="s">
        <v>220</v>
      </c>
      <c r="N2" s="24" t="s">
        <v>221</v>
      </c>
      <c r="O2" s="24" t="s">
        <v>222</v>
      </c>
      <c r="P2" s="33" t="s">
        <v>223</v>
      </c>
      <c r="Q2" s="24" t="s">
        <v>245</v>
      </c>
      <c r="R2" s="24" t="s">
        <v>225</v>
      </c>
      <c r="S2" s="24" t="s">
        <v>226</v>
      </c>
    </row>
    <row r="3" spans="1:19" x14ac:dyDescent="0.35">
      <c r="A3" s="67" t="s">
        <v>0</v>
      </c>
      <c r="B3" s="68">
        <v>0.87</v>
      </c>
      <c r="C3" s="68"/>
      <c r="D3" s="69">
        <v>53.975403783120974</v>
      </c>
      <c r="E3" s="70" t="s">
        <v>2</v>
      </c>
      <c r="F3" s="71">
        <v>2.8535790599055848</v>
      </c>
      <c r="G3" s="72">
        <v>57.319250142514043</v>
      </c>
      <c r="H3" s="73">
        <v>0.37</v>
      </c>
      <c r="I3" s="73">
        <v>0.16</v>
      </c>
      <c r="J3" s="73">
        <v>0.1454583575729477</v>
      </c>
      <c r="K3" s="73">
        <v>0.31847457276756841</v>
      </c>
      <c r="L3" s="73">
        <v>0.8</v>
      </c>
      <c r="M3" s="74"/>
      <c r="N3" s="74"/>
      <c r="O3" s="74"/>
      <c r="P3" s="75"/>
      <c r="Q3" s="74"/>
      <c r="R3" s="74"/>
      <c r="S3" s="76"/>
    </row>
    <row r="4" spans="1:19" x14ac:dyDescent="0.35">
      <c r="A4" s="9" t="s">
        <v>87</v>
      </c>
      <c r="B4" s="60">
        <v>0.82609136223044666</v>
      </c>
      <c r="C4" s="30">
        <v>3</v>
      </c>
      <c r="D4" s="35">
        <v>49.803636363636365</v>
      </c>
      <c r="E4" s="25" t="s">
        <v>2</v>
      </c>
      <c r="F4" s="39">
        <v>2.2981818181818183</v>
      </c>
      <c r="G4" s="46">
        <v>64</v>
      </c>
      <c r="H4" s="53">
        <v>0.31</v>
      </c>
      <c r="I4" s="57">
        <v>0.15</v>
      </c>
      <c r="J4" s="17">
        <v>0.15000000000000002</v>
      </c>
      <c r="K4" s="17">
        <v>0.39</v>
      </c>
      <c r="L4" s="17" t="s">
        <v>1</v>
      </c>
      <c r="M4" s="18">
        <v>3</v>
      </c>
      <c r="N4" s="18">
        <v>2</v>
      </c>
      <c r="O4" s="50">
        <v>2</v>
      </c>
      <c r="P4" s="55">
        <v>4</v>
      </c>
      <c r="Q4" s="44">
        <v>14</v>
      </c>
      <c r="R4" s="18">
        <v>2</v>
      </c>
      <c r="S4" s="18">
        <f t="shared" ref="S4:S67" si="0">IF(M4=1,1,0)+IF(N4=1,1,0)+IF(O4=1,1,0)+IF(P4=1,1,0)+IF(C4=1,1,0)</f>
        <v>0</v>
      </c>
    </row>
    <row r="5" spans="1:19" x14ac:dyDescent="0.35">
      <c r="A5" s="9" t="s">
        <v>199</v>
      </c>
      <c r="B5" s="62">
        <v>1.0981471994642604</v>
      </c>
      <c r="C5" s="30">
        <v>5</v>
      </c>
      <c r="D5" s="36">
        <v>53.607687074829933</v>
      </c>
      <c r="E5" s="25" t="s">
        <v>2</v>
      </c>
      <c r="F5" s="42">
        <v>3.8945578231292513</v>
      </c>
      <c r="G5" s="48">
        <v>44</v>
      </c>
      <c r="H5" s="53">
        <v>0.31</v>
      </c>
      <c r="I5" s="57">
        <v>0.1</v>
      </c>
      <c r="J5" s="17">
        <v>7.0000000000000007E-2</v>
      </c>
      <c r="K5" s="17">
        <v>0.52</v>
      </c>
      <c r="L5" s="17" t="s">
        <v>1</v>
      </c>
      <c r="M5" s="18">
        <v>4</v>
      </c>
      <c r="N5" s="18">
        <v>5</v>
      </c>
      <c r="O5" s="50">
        <v>4</v>
      </c>
      <c r="P5" s="55">
        <v>4</v>
      </c>
      <c r="Q5" s="66">
        <v>22</v>
      </c>
      <c r="R5" s="18">
        <v>5</v>
      </c>
      <c r="S5" s="18">
        <f t="shared" si="0"/>
        <v>0</v>
      </c>
    </row>
    <row r="6" spans="1:19" x14ac:dyDescent="0.35">
      <c r="A6" s="9" t="s">
        <v>135</v>
      </c>
      <c r="B6" s="59">
        <v>0.69166005883043713</v>
      </c>
      <c r="C6" s="30">
        <v>2</v>
      </c>
      <c r="D6" s="34">
        <v>35</v>
      </c>
      <c r="E6" s="27" t="s">
        <v>3</v>
      </c>
      <c r="F6" s="40">
        <v>2.77</v>
      </c>
      <c r="G6" s="48">
        <v>49</v>
      </c>
      <c r="H6" s="54">
        <v>0.14000000000000001</v>
      </c>
      <c r="I6" s="57">
        <v>0.29000000000000004</v>
      </c>
      <c r="J6" s="17">
        <v>0.18</v>
      </c>
      <c r="K6" s="17">
        <v>0.39</v>
      </c>
      <c r="L6" s="17" t="s">
        <v>1</v>
      </c>
      <c r="M6" s="18">
        <v>1</v>
      </c>
      <c r="N6" s="18">
        <v>3</v>
      </c>
      <c r="O6" s="50">
        <v>4</v>
      </c>
      <c r="P6" s="55">
        <v>5</v>
      </c>
      <c r="Q6" s="64">
        <v>15</v>
      </c>
      <c r="R6" s="18">
        <v>3</v>
      </c>
      <c r="S6" s="18">
        <f t="shared" si="0"/>
        <v>1</v>
      </c>
    </row>
    <row r="7" spans="1:19" s="14" customFormat="1" ht="11.65" customHeight="1" x14ac:dyDescent="0.35">
      <c r="A7" s="10" t="s">
        <v>137</v>
      </c>
      <c r="B7" s="62">
        <v>1.2125156617171426</v>
      </c>
      <c r="C7" s="30">
        <v>5</v>
      </c>
      <c r="D7" s="36">
        <v>52.756356119512155</v>
      </c>
      <c r="E7" s="27" t="s">
        <v>3</v>
      </c>
      <c r="F7" s="38">
        <v>1.8365691933406476</v>
      </c>
      <c r="G7" s="49">
        <v>31</v>
      </c>
      <c r="H7" s="28">
        <v>0.4</v>
      </c>
      <c r="I7" s="57">
        <v>0.31</v>
      </c>
      <c r="J7" s="17">
        <v>0.12</v>
      </c>
      <c r="K7" s="17">
        <v>0.16</v>
      </c>
      <c r="L7" s="17">
        <v>0.78819444444444442</v>
      </c>
      <c r="M7" s="18">
        <v>4</v>
      </c>
      <c r="N7" s="18">
        <v>1</v>
      </c>
      <c r="O7" s="50">
        <v>5</v>
      </c>
      <c r="P7" s="55">
        <v>3</v>
      </c>
      <c r="Q7" s="65">
        <v>18</v>
      </c>
      <c r="R7" s="18">
        <v>4</v>
      </c>
      <c r="S7" s="18">
        <f t="shared" si="0"/>
        <v>1</v>
      </c>
    </row>
    <row r="8" spans="1:19" x14ac:dyDescent="0.35">
      <c r="A8" s="9" t="s">
        <v>104</v>
      </c>
      <c r="B8" s="62">
        <v>1.0199658071546867</v>
      </c>
      <c r="C8" s="30">
        <v>5</v>
      </c>
      <c r="D8" s="36">
        <v>54.501540949924589</v>
      </c>
      <c r="E8" s="27" t="s">
        <v>3</v>
      </c>
      <c r="F8" s="39">
        <v>2.3824615855391142</v>
      </c>
      <c r="G8" s="45">
        <v>82</v>
      </c>
      <c r="H8" s="54">
        <v>0.21</v>
      </c>
      <c r="I8" s="57">
        <v>0.13</v>
      </c>
      <c r="J8" s="17">
        <v>0.31</v>
      </c>
      <c r="K8" s="17">
        <v>0.35</v>
      </c>
      <c r="L8" s="17">
        <v>0.89318495514147689</v>
      </c>
      <c r="M8" s="18">
        <v>4</v>
      </c>
      <c r="N8" s="18">
        <v>2</v>
      </c>
      <c r="O8" s="50">
        <v>1</v>
      </c>
      <c r="P8" s="55">
        <v>5</v>
      </c>
      <c r="Q8" s="65">
        <v>17</v>
      </c>
      <c r="R8" s="18">
        <v>4</v>
      </c>
      <c r="S8" s="18">
        <f t="shared" si="0"/>
        <v>1</v>
      </c>
    </row>
    <row r="9" spans="1:19" s="26" customFormat="1" x14ac:dyDescent="0.35">
      <c r="A9" s="9" t="s">
        <v>189</v>
      </c>
      <c r="B9" s="62">
        <v>1.1212864711122223</v>
      </c>
      <c r="C9" s="30">
        <v>5</v>
      </c>
      <c r="D9" s="37">
        <v>85.782604363853736</v>
      </c>
      <c r="E9" s="25" t="s">
        <v>2</v>
      </c>
      <c r="F9" s="40">
        <v>2.8096044634851052</v>
      </c>
      <c r="G9" s="49">
        <v>31</v>
      </c>
      <c r="H9" s="28">
        <v>0.35</v>
      </c>
      <c r="I9" s="57">
        <v>0.4</v>
      </c>
      <c r="J9" s="17">
        <v>0.08</v>
      </c>
      <c r="K9" s="17">
        <v>0.17</v>
      </c>
      <c r="L9" s="17">
        <v>0.85790584309363349</v>
      </c>
      <c r="M9" s="18">
        <v>5</v>
      </c>
      <c r="N9" s="18">
        <v>3</v>
      </c>
      <c r="O9" s="50">
        <v>5</v>
      </c>
      <c r="P9" s="55">
        <v>3</v>
      </c>
      <c r="Q9" s="66">
        <v>21</v>
      </c>
      <c r="R9" s="18">
        <v>5</v>
      </c>
      <c r="S9" s="18">
        <f t="shared" si="0"/>
        <v>0</v>
      </c>
    </row>
    <row r="10" spans="1:19" x14ac:dyDescent="0.35">
      <c r="A10" s="9" t="s">
        <v>164</v>
      </c>
      <c r="B10" s="60">
        <v>0.82495788067158549</v>
      </c>
      <c r="C10" s="30">
        <v>3</v>
      </c>
      <c r="D10" s="35">
        <v>46.290577173838443</v>
      </c>
      <c r="E10" s="25" t="s">
        <v>2</v>
      </c>
      <c r="F10" s="41">
        <v>3.1312195456729119</v>
      </c>
      <c r="G10" s="49">
        <v>32</v>
      </c>
      <c r="H10" s="52">
        <v>0.44</v>
      </c>
      <c r="I10" s="57">
        <v>0.28000000000000003</v>
      </c>
      <c r="J10" s="17">
        <v>0.1</v>
      </c>
      <c r="K10" s="17">
        <v>0.16999999999999998</v>
      </c>
      <c r="L10" s="17" t="s">
        <v>1</v>
      </c>
      <c r="M10" s="18">
        <v>3</v>
      </c>
      <c r="N10" s="18">
        <v>4</v>
      </c>
      <c r="O10" s="50">
        <v>5</v>
      </c>
      <c r="P10" s="55">
        <v>2</v>
      </c>
      <c r="Q10" s="65">
        <v>17</v>
      </c>
      <c r="R10" s="18">
        <v>4</v>
      </c>
      <c r="S10" s="18">
        <f t="shared" si="0"/>
        <v>0</v>
      </c>
    </row>
    <row r="11" spans="1:19" x14ac:dyDescent="0.35">
      <c r="A11" s="9" t="s">
        <v>165</v>
      </c>
      <c r="B11" s="60">
        <v>0.83096341170011279</v>
      </c>
      <c r="C11" s="30">
        <v>3</v>
      </c>
      <c r="D11" s="36">
        <v>58.173180738501401</v>
      </c>
      <c r="E11" s="25" t="s">
        <v>2</v>
      </c>
      <c r="F11" s="40">
        <v>2.54804577844958</v>
      </c>
      <c r="G11" s="49">
        <v>40</v>
      </c>
      <c r="H11" s="52">
        <v>0.43</v>
      </c>
      <c r="I11" s="57">
        <v>0.24</v>
      </c>
      <c r="J11" s="17">
        <v>0.14000000000000001</v>
      </c>
      <c r="K11" s="17">
        <v>0.18000000000000002</v>
      </c>
      <c r="L11" s="17" t="s">
        <v>1</v>
      </c>
      <c r="M11" s="18">
        <v>4</v>
      </c>
      <c r="N11" s="18">
        <v>3</v>
      </c>
      <c r="O11" s="50">
        <v>5</v>
      </c>
      <c r="P11" s="55">
        <v>2</v>
      </c>
      <c r="Q11" s="65">
        <v>17</v>
      </c>
      <c r="R11" s="18">
        <v>4</v>
      </c>
      <c r="S11" s="18">
        <f t="shared" si="0"/>
        <v>0</v>
      </c>
    </row>
    <row r="12" spans="1:19" x14ac:dyDescent="0.35">
      <c r="A12" s="9" t="s">
        <v>202</v>
      </c>
      <c r="B12" s="62">
        <v>1.0669061440559622</v>
      </c>
      <c r="C12" s="30">
        <v>5</v>
      </c>
      <c r="D12" s="37">
        <v>69.829574216772599</v>
      </c>
      <c r="E12" s="27" t="s">
        <v>3</v>
      </c>
      <c r="F12" s="40">
        <v>2.5310759885257892</v>
      </c>
      <c r="G12" s="48">
        <v>44</v>
      </c>
      <c r="H12" s="54">
        <v>0.23</v>
      </c>
      <c r="I12" s="57">
        <v>0.28999999999999998</v>
      </c>
      <c r="J12" s="17">
        <v>0.19</v>
      </c>
      <c r="K12" s="17">
        <v>0.28000000000000003</v>
      </c>
      <c r="L12" s="17">
        <v>0.94761760930302807</v>
      </c>
      <c r="M12" s="18">
        <v>5</v>
      </c>
      <c r="N12" s="18">
        <v>3</v>
      </c>
      <c r="O12" s="50">
        <v>4</v>
      </c>
      <c r="P12" s="55">
        <v>5</v>
      </c>
      <c r="Q12" s="66">
        <v>22</v>
      </c>
      <c r="R12" s="18">
        <v>5</v>
      </c>
      <c r="S12" s="18">
        <f t="shared" si="0"/>
        <v>0</v>
      </c>
    </row>
    <row r="13" spans="1:19" x14ac:dyDescent="0.35">
      <c r="A13" s="9" t="s">
        <v>145</v>
      </c>
      <c r="B13" s="62">
        <v>1.1445367077352979</v>
      </c>
      <c r="C13" s="30">
        <v>5</v>
      </c>
      <c r="D13" s="36">
        <v>57.284475480019466</v>
      </c>
      <c r="E13" s="27" t="s">
        <v>3</v>
      </c>
      <c r="F13" s="39">
        <v>2.3740228263784728</v>
      </c>
      <c r="G13" s="48">
        <v>43</v>
      </c>
      <c r="H13" s="28">
        <v>0.41</v>
      </c>
      <c r="I13" s="57">
        <v>0.23</v>
      </c>
      <c r="J13" s="17">
        <v>0.19</v>
      </c>
      <c r="K13" s="17">
        <v>0.17</v>
      </c>
      <c r="L13" s="17">
        <v>0.76</v>
      </c>
      <c r="M13" s="18">
        <v>4</v>
      </c>
      <c r="N13" s="18">
        <v>2</v>
      </c>
      <c r="O13" s="50">
        <v>4</v>
      </c>
      <c r="P13" s="55">
        <v>3</v>
      </c>
      <c r="Q13" s="65">
        <v>18</v>
      </c>
      <c r="R13" s="18">
        <v>4</v>
      </c>
      <c r="S13" s="18">
        <f t="shared" si="0"/>
        <v>0</v>
      </c>
    </row>
    <row r="14" spans="1:19" x14ac:dyDescent="0.35">
      <c r="A14" s="9" t="s">
        <v>64</v>
      </c>
      <c r="B14" s="62">
        <v>1.1373630174211207</v>
      </c>
      <c r="C14" s="30">
        <v>5</v>
      </c>
      <c r="D14" s="36">
        <v>61.007067137809187</v>
      </c>
      <c r="E14" s="25" t="s">
        <v>2</v>
      </c>
      <c r="F14" s="39">
        <v>2.4823321554770317</v>
      </c>
      <c r="G14" s="46">
        <v>68</v>
      </c>
      <c r="H14" s="52">
        <v>0.47</v>
      </c>
      <c r="I14" s="57">
        <v>0.13</v>
      </c>
      <c r="J14" s="17">
        <v>0.13</v>
      </c>
      <c r="K14" s="17">
        <v>0.28000000000000003</v>
      </c>
      <c r="L14" s="17" t="s">
        <v>1</v>
      </c>
      <c r="M14" s="18">
        <v>4</v>
      </c>
      <c r="N14" s="18">
        <v>2</v>
      </c>
      <c r="O14" s="50">
        <v>2</v>
      </c>
      <c r="P14" s="55">
        <v>2</v>
      </c>
      <c r="Q14" s="64">
        <v>15</v>
      </c>
      <c r="R14" s="18">
        <v>3</v>
      </c>
      <c r="S14" s="18">
        <f t="shared" si="0"/>
        <v>0</v>
      </c>
    </row>
    <row r="15" spans="1:19" x14ac:dyDescent="0.35">
      <c r="A15" s="9" t="s">
        <v>125</v>
      </c>
      <c r="B15" s="62">
        <v>1.3620737081009666</v>
      </c>
      <c r="C15" s="30">
        <v>5</v>
      </c>
      <c r="D15" s="37">
        <v>79</v>
      </c>
      <c r="E15" s="25" t="s">
        <v>2</v>
      </c>
      <c r="F15" s="41">
        <v>3.03</v>
      </c>
      <c r="G15" s="47">
        <v>54</v>
      </c>
      <c r="H15" s="51">
        <v>0.74</v>
      </c>
      <c r="I15" s="57">
        <v>6.9999999999999993E-2</v>
      </c>
      <c r="J15" s="17">
        <v>0.06</v>
      </c>
      <c r="K15" s="17">
        <v>0.13</v>
      </c>
      <c r="L15" s="17">
        <v>0.75984246658005516</v>
      </c>
      <c r="M15" s="18">
        <v>5</v>
      </c>
      <c r="N15" s="18">
        <v>4</v>
      </c>
      <c r="O15" s="50">
        <v>3</v>
      </c>
      <c r="P15" s="55">
        <v>1</v>
      </c>
      <c r="Q15" s="65">
        <v>18</v>
      </c>
      <c r="R15" s="18">
        <v>4</v>
      </c>
      <c r="S15" s="18">
        <f t="shared" si="0"/>
        <v>1</v>
      </c>
    </row>
    <row r="16" spans="1:19" x14ac:dyDescent="0.35">
      <c r="A16" s="9" t="s">
        <v>110</v>
      </c>
      <c r="B16" s="62">
        <v>1.4606540514612503</v>
      </c>
      <c r="C16" s="30">
        <v>5</v>
      </c>
      <c r="D16" s="37">
        <v>79</v>
      </c>
      <c r="E16" s="27" t="s">
        <v>3</v>
      </c>
      <c r="F16" s="41">
        <v>3.03</v>
      </c>
      <c r="G16" s="46">
        <v>62</v>
      </c>
      <c r="H16" s="51">
        <v>0.74</v>
      </c>
      <c r="I16" s="57">
        <v>6.9999999999999993E-2</v>
      </c>
      <c r="J16" s="17">
        <v>7.0000000000000007E-2</v>
      </c>
      <c r="K16" s="17">
        <v>0.12</v>
      </c>
      <c r="L16" s="17">
        <v>0.75815025533916081</v>
      </c>
      <c r="M16" s="18">
        <v>5</v>
      </c>
      <c r="N16" s="18">
        <v>4</v>
      </c>
      <c r="O16" s="50">
        <v>2</v>
      </c>
      <c r="P16" s="55">
        <v>1</v>
      </c>
      <c r="Q16" s="65">
        <v>17</v>
      </c>
      <c r="R16" s="18">
        <v>4</v>
      </c>
      <c r="S16" s="18">
        <f t="shared" si="0"/>
        <v>1</v>
      </c>
    </row>
    <row r="17" spans="1:19" x14ac:dyDescent="0.35">
      <c r="A17" s="9" t="s">
        <v>67</v>
      </c>
      <c r="B17" s="59">
        <v>0.76352951495482846</v>
      </c>
      <c r="C17" s="30">
        <v>2</v>
      </c>
      <c r="D17" s="43">
        <v>45.037121349302843</v>
      </c>
      <c r="E17" s="27" t="s">
        <v>3</v>
      </c>
      <c r="F17" s="40">
        <v>2.5609850738546704</v>
      </c>
      <c r="G17" s="46">
        <v>64</v>
      </c>
      <c r="H17" s="28">
        <v>0.41</v>
      </c>
      <c r="I17" s="57">
        <v>0.14000000000000001</v>
      </c>
      <c r="J17" s="17">
        <v>0.11000000000000001</v>
      </c>
      <c r="K17" s="17">
        <v>0.34</v>
      </c>
      <c r="L17" s="17">
        <v>0.73908730158730163</v>
      </c>
      <c r="M17" s="18">
        <v>2</v>
      </c>
      <c r="N17" s="18">
        <v>3</v>
      </c>
      <c r="O17" s="50">
        <v>2</v>
      </c>
      <c r="P17" s="55">
        <v>3</v>
      </c>
      <c r="Q17" s="63">
        <v>12</v>
      </c>
      <c r="R17" s="18">
        <v>1</v>
      </c>
      <c r="S17" s="18">
        <f t="shared" si="0"/>
        <v>0</v>
      </c>
    </row>
    <row r="18" spans="1:19" x14ac:dyDescent="0.35">
      <c r="A18" s="9" t="s">
        <v>190</v>
      </c>
      <c r="B18" s="59">
        <v>0.72620308617968987</v>
      </c>
      <c r="C18" s="30">
        <v>2</v>
      </c>
      <c r="D18" s="37">
        <v>70.176286509040338</v>
      </c>
      <c r="E18" s="25" t="s">
        <v>2</v>
      </c>
      <c r="F18" s="42">
        <v>6.8150208623087627</v>
      </c>
      <c r="G18" s="47">
        <v>56</v>
      </c>
      <c r="H18" s="28">
        <v>0.35</v>
      </c>
      <c r="I18" s="57">
        <v>0.12</v>
      </c>
      <c r="J18" s="17">
        <v>0.2</v>
      </c>
      <c r="K18" s="17">
        <v>0.32</v>
      </c>
      <c r="L18" s="17" t="s">
        <v>1</v>
      </c>
      <c r="M18" s="18">
        <v>5</v>
      </c>
      <c r="N18" s="18">
        <v>5</v>
      </c>
      <c r="O18" s="50">
        <v>3</v>
      </c>
      <c r="P18" s="55">
        <v>3</v>
      </c>
      <c r="Q18" s="65">
        <v>18</v>
      </c>
      <c r="R18" s="18">
        <v>4</v>
      </c>
      <c r="S18" s="18">
        <f t="shared" si="0"/>
        <v>0</v>
      </c>
    </row>
    <row r="19" spans="1:19" x14ac:dyDescent="0.35">
      <c r="A19" s="9" t="s">
        <v>117</v>
      </c>
      <c r="B19" s="60">
        <v>0.83277466349056917</v>
      </c>
      <c r="C19" s="30">
        <v>3</v>
      </c>
      <c r="D19" s="35">
        <v>51.947859356694792</v>
      </c>
      <c r="E19" s="25" t="s">
        <v>2</v>
      </c>
      <c r="F19" s="40">
        <v>2.7434638826687232</v>
      </c>
      <c r="G19" s="47">
        <v>54</v>
      </c>
      <c r="H19" s="28">
        <v>0.39</v>
      </c>
      <c r="I19" s="57">
        <v>0.24</v>
      </c>
      <c r="J19" s="17">
        <v>0.18</v>
      </c>
      <c r="K19" s="17">
        <v>0.19</v>
      </c>
      <c r="L19" s="17">
        <v>0.69832637880986947</v>
      </c>
      <c r="M19" s="18">
        <v>3</v>
      </c>
      <c r="N19" s="18">
        <v>3</v>
      </c>
      <c r="O19" s="50">
        <v>3</v>
      </c>
      <c r="P19" s="55">
        <v>3</v>
      </c>
      <c r="Q19" s="64">
        <v>15</v>
      </c>
      <c r="R19" s="18">
        <v>3</v>
      </c>
      <c r="S19" s="18">
        <f t="shared" si="0"/>
        <v>0</v>
      </c>
    </row>
    <row r="20" spans="1:19" x14ac:dyDescent="0.35">
      <c r="A20" s="9" t="s">
        <v>17</v>
      </c>
      <c r="B20" s="61">
        <v>0.96110173499150797</v>
      </c>
      <c r="C20" s="30">
        <v>4</v>
      </c>
      <c r="D20" s="43">
        <v>46</v>
      </c>
      <c r="E20" s="25" t="s">
        <v>2</v>
      </c>
      <c r="F20" s="38">
        <v>0.76</v>
      </c>
      <c r="G20" s="48">
        <v>47</v>
      </c>
      <c r="H20" s="51">
        <v>0.81</v>
      </c>
      <c r="I20" s="57">
        <v>7.0000000000000007E-2</v>
      </c>
      <c r="J20" s="17">
        <v>0.03</v>
      </c>
      <c r="K20" s="17">
        <v>0.05</v>
      </c>
      <c r="L20" s="17">
        <v>0.90034965034965042</v>
      </c>
      <c r="M20" s="18">
        <v>2</v>
      </c>
      <c r="N20" s="18">
        <v>1</v>
      </c>
      <c r="O20" s="50">
        <v>4</v>
      </c>
      <c r="P20" s="55">
        <v>1</v>
      </c>
      <c r="Q20" s="63">
        <v>12</v>
      </c>
      <c r="R20" s="18">
        <v>1</v>
      </c>
      <c r="S20" s="18">
        <f t="shared" si="0"/>
        <v>2</v>
      </c>
    </row>
    <row r="21" spans="1:19" x14ac:dyDescent="0.35">
      <c r="A21" s="9" t="s">
        <v>34</v>
      </c>
      <c r="B21" s="61">
        <v>0.96407956360437397</v>
      </c>
      <c r="C21" s="30">
        <v>4</v>
      </c>
      <c r="D21" s="35">
        <v>50.569234842467566</v>
      </c>
      <c r="E21" s="25" t="s">
        <v>2</v>
      </c>
      <c r="F21" s="38">
        <v>1.7020310904345852</v>
      </c>
      <c r="G21" s="47">
        <v>54</v>
      </c>
      <c r="H21" s="52">
        <v>0.47</v>
      </c>
      <c r="I21" s="57">
        <v>0.14000000000000001</v>
      </c>
      <c r="J21" s="17">
        <v>0.13</v>
      </c>
      <c r="K21" s="17">
        <v>0.26</v>
      </c>
      <c r="L21" s="17" t="s">
        <v>1</v>
      </c>
      <c r="M21" s="18">
        <v>3</v>
      </c>
      <c r="N21" s="18">
        <v>1</v>
      </c>
      <c r="O21" s="50">
        <v>3</v>
      </c>
      <c r="P21" s="55">
        <v>2</v>
      </c>
      <c r="Q21" s="44">
        <v>13</v>
      </c>
      <c r="R21" s="18">
        <v>2</v>
      </c>
      <c r="S21" s="18">
        <f t="shared" si="0"/>
        <v>1</v>
      </c>
    </row>
    <row r="22" spans="1:19" x14ac:dyDescent="0.35">
      <c r="A22" s="9" t="s">
        <v>38</v>
      </c>
      <c r="B22" s="60">
        <v>0.85566843912805657</v>
      </c>
      <c r="C22" s="30">
        <v>3</v>
      </c>
      <c r="D22" s="43">
        <v>42.359808676158877</v>
      </c>
      <c r="E22" s="25" t="s">
        <v>2</v>
      </c>
      <c r="F22" s="38">
        <v>1.8977016724189593</v>
      </c>
      <c r="G22" s="46">
        <v>74</v>
      </c>
      <c r="H22" s="53">
        <v>0.34</v>
      </c>
      <c r="I22" s="57">
        <v>0.12</v>
      </c>
      <c r="J22" s="17">
        <v>0.2</v>
      </c>
      <c r="K22" s="17">
        <v>0.33</v>
      </c>
      <c r="L22" s="17">
        <v>0.39507575757575758</v>
      </c>
      <c r="M22" s="18">
        <v>2</v>
      </c>
      <c r="N22" s="18">
        <v>1</v>
      </c>
      <c r="O22" s="50">
        <v>2</v>
      </c>
      <c r="P22" s="55">
        <v>4</v>
      </c>
      <c r="Q22" s="63">
        <v>12</v>
      </c>
      <c r="R22" s="18">
        <v>1</v>
      </c>
      <c r="S22" s="18">
        <f t="shared" si="0"/>
        <v>1</v>
      </c>
    </row>
    <row r="23" spans="1:19" x14ac:dyDescent="0.35">
      <c r="A23" s="9" t="s">
        <v>23</v>
      </c>
      <c r="B23" s="60">
        <v>0.76996412963811078</v>
      </c>
      <c r="C23" s="30">
        <v>3</v>
      </c>
      <c r="D23" s="43">
        <v>43.956847981640728</v>
      </c>
      <c r="E23" s="25" t="s">
        <v>2</v>
      </c>
      <c r="F23" s="39">
        <v>1.953250905715354</v>
      </c>
      <c r="G23" s="46">
        <v>65</v>
      </c>
      <c r="H23" s="52">
        <v>0.43</v>
      </c>
      <c r="I23" s="57">
        <v>0.15</v>
      </c>
      <c r="J23" s="17">
        <v>0.21000000000000002</v>
      </c>
      <c r="K23" s="17">
        <v>0.21</v>
      </c>
      <c r="L23" s="17">
        <v>0.75193191311612362</v>
      </c>
      <c r="M23" s="18">
        <v>2</v>
      </c>
      <c r="N23" s="18">
        <v>2</v>
      </c>
      <c r="O23" s="50">
        <v>2</v>
      </c>
      <c r="P23" s="55">
        <v>2</v>
      </c>
      <c r="Q23" s="63">
        <v>11</v>
      </c>
      <c r="R23" s="18">
        <v>1</v>
      </c>
      <c r="S23" s="18">
        <f t="shared" si="0"/>
        <v>0</v>
      </c>
    </row>
    <row r="24" spans="1:19" x14ac:dyDescent="0.35">
      <c r="A24" s="9" t="s">
        <v>195</v>
      </c>
      <c r="B24" s="62">
        <v>1.0442504019074879</v>
      </c>
      <c r="C24" s="30">
        <v>5</v>
      </c>
      <c r="D24" s="37">
        <v>78.267797807026142</v>
      </c>
      <c r="E24" s="25" t="s">
        <v>2</v>
      </c>
      <c r="F24" s="42">
        <v>3.6484180380926228</v>
      </c>
      <c r="G24" s="47">
        <v>57</v>
      </c>
      <c r="H24" s="53">
        <v>0.28999999999999998</v>
      </c>
      <c r="I24" s="57">
        <v>0.2</v>
      </c>
      <c r="J24" s="17">
        <v>0.16</v>
      </c>
      <c r="K24" s="17">
        <v>0.34</v>
      </c>
      <c r="L24" s="17">
        <v>0.78467806041335453</v>
      </c>
      <c r="M24" s="18">
        <v>5</v>
      </c>
      <c r="N24" s="18">
        <v>5</v>
      </c>
      <c r="O24" s="50">
        <v>3</v>
      </c>
      <c r="P24" s="55">
        <v>4</v>
      </c>
      <c r="Q24" s="66">
        <v>22</v>
      </c>
      <c r="R24" s="18">
        <v>5</v>
      </c>
      <c r="S24" s="18">
        <f t="shared" si="0"/>
        <v>0</v>
      </c>
    </row>
    <row r="25" spans="1:19" x14ac:dyDescent="0.35">
      <c r="A25" s="9" t="s">
        <v>40</v>
      </c>
      <c r="B25" s="61">
        <v>0.98977077177807515</v>
      </c>
      <c r="C25" s="30">
        <v>4</v>
      </c>
      <c r="D25" s="35">
        <v>50</v>
      </c>
      <c r="E25" s="27" t="s">
        <v>3</v>
      </c>
      <c r="F25" s="38">
        <v>1.63</v>
      </c>
      <c r="G25" s="46">
        <v>69</v>
      </c>
      <c r="H25" s="28">
        <v>0.41</v>
      </c>
      <c r="I25" s="57">
        <v>0.17</v>
      </c>
      <c r="J25" s="17">
        <v>0.19</v>
      </c>
      <c r="K25" s="17">
        <v>0.24</v>
      </c>
      <c r="L25" s="17">
        <v>0.47391603415559774</v>
      </c>
      <c r="M25" s="18">
        <v>3</v>
      </c>
      <c r="N25" s="18">
        <v>1</v>
      </c>
      <c r="O25" s="50">
        <v>2</v>
      </c>
      <c r="P25" s="55">
        <v>3</v>
      </c>
      <c r="Q25" s="44">
        <v>13</v>
      </c>
      <c r="R25" s="18">
        <v>2</v>
      </c>
      <c r="S25" s="18">
        <f t="shared" si="0"/>
        <v>1</v>
      </c>
    </row>
    <row r="26" spans="1:19" x14ac:dyDescent="0.35">
      <c r="A26" s="9" t="s">
        <v>79</v>
      </c>
      <c r="B26" s="60">
        <v>0.78060038742102444</v>
      </c>
      <c r="C26" s="30">
        <v>3</v>
      </c>
      <c r="D26" s="43">
        <v>45.771937169946384</v>
      </c>
      <c r="E26" s="27" t="s">
        <v>3</v>
      </c>
      <c r="F26" s="40">
        <v>2.7484771950675979</v>
      </c>
      <c r="G26" s="45">
        <v>85</v>
      </c>
      <c r="H26" s="54">
        <v>0.08</v>
      </c>
      <c r="I26" s="57">
        <v>0.11000000000000001</v>
      </c>
      <c r="J26" s="17">
        <v>0.22999999999999998</v>
      </c>
      <c r="K26" s="17">
        <v>0.57999999999999996</v>
      </c>
      <c r="L26" s="17">
        <v>0.65191832994321541</v>
      </c>
      <c r="M26" s="18">
        <v>2</v>
      </c>
      <c r="N26" s="18">
        <v>3</v>
      </c>
      <c r="O26" s="50">
        <v>1</v>
      </c>
      <c r="P26" s="55">
        <v>5</v>
      </c>
      <c r="Q26" s="44">
        <v>14</v>
      </c>
      <c r="R26" s="18">
        <v>2</v>
      </c>
      <c r="S26" s="18">
        <f t="shared" si="0"/>
        <v>1</v>
      </c>
    </row>
    <row r="27" spans="1:19" x14ac:dyDescent="0.35">
      <c r="A27" s="9" t="s">
        <v>184</v>
      </c>
      <c r="B27" s="59">
        <v>0.74586430202272735</v>
      </c>
      <c r="C27" s="30">
        <v>2</v>
      </c>
      <c r="D27" s="35">
        <v>46.296940597963491</v>
      </c>
      <c r="E27" s="25" t="s">
        <v>2</v>
      </c>
      <c r="F27" s="42">
        <v>3.9431262032333638</v>
      </c>
      <c r="G27" s="49">
        <v>39</v>
      </c>
      <c r="H27" s="52">
        <v>0.46</v>
      </c>
      <c r="I27" s="57">
        <v>0.25</v>
      </c>
      <c r="J27" s="17">
        <v>0.15</v>
      </c>
      <c r="K27" s="17">
        <v>0.14000000000000001</v>
      </c>
      <c r="L27" s="17" t="s">
        <v>1</v>
      </c>
      <c r="M27" s="18">
        <v>3</v>
      </c>
      <c r="N27" s="18">
        <v>5</v>
      </c>
      <c r="O27" s="50">
        <v>5</v>
      </c>
      <c r="P27" s="55">
        <v>2</v>
      </c>
      <c r="Q27" s="65">
        <v>17</v>
      </c>
      <c r="R27" s="18">
        <v>4</v>
      </c>
      <c r="S27" s="18">
        <f t="shared" si="0"/>
        <v>0</v>
      </c>
    </row>
    <row r="28" spans="1:19" x14ac:dyDescent="0.35">
      <c r="A28" s="9" t="s">
        <v>71</v>
      </c>
      <c r="B28" s="58">
        <v>0.61102779618456382</v>
      </c>
      <c r="C28" s="30">
        <v>1</v>
      </c>
      <c r="D28" s="34">
        <v>37.948362502165999</v>
      </c>
      <c r="E28" s="25" t="s">
        <v>2</v>
      </c>
      <c r="F28" s="38">
        <v>1.537861722405129</v>
      </c>
      <c r="G28" s="48">
        <v>45</v>
      </c>
      <c r="H28" s="54">
        <v>0.18</v>
      </c>
      <c r="I28" s="57">
        <v>0.22999999999999998</v>
      </c>
      <c r="J28" s="17">
        <v>0.11</v>
      </c>
      <c r="K28" s="17">
        <v>0.45999999999999996</v>
      </c>
      <c r="L28" s="17">
        <v>0.95112781954887216</v>
      </c>
      <c r="M28" s="18">
        <v>1</v>
      </c>
      <c r="N28" s="18">
        <v>1</v>
      </c>
      <c r="O28" s="50">
        <v>4</v>
      </c>
      <c r="P28" s="55">
        <v>5</v>
      </c>
      <c r="Q28" s="63">
        <v>12</v>
      </c>
      <c r="R28" s="18">
        <v>1</v>
      </c>
      <c r="S28" s="18">
        <f t="shared" si="0"/>
        <v>3</v>
      </c>
    </row>
    <row r="29" spans="1:19" x14ac:dyDescent="0.35">
      <c r="A29" s="9" t="s">
        <v>36</v>
      </c>
      <c r="B29" s="61">
        <v>0.96097510887225857</v>
      </c>
      <c r="C29" s="30">
        <v>4</v>
      </c>
      <c r="D29" s="35">
        <v>49.57415870378064</v>
      </c>
      <c r="E29" s="25" t="s">
        <v>2</v>
      </c>
      <c r="F29" s="39">
        <v>2.1214167012879104</v>
      </c>
      <c r="G29" s="47">
        <v>59</v>
      </c>
      <c r="H29" s="51">
        <v>0.52</v>
      </c>
      <c r="I29" s="57">
        <v>0.16</v>
      </c>
      <c r="J29" s="17">
        <v>0.14000000000000001</v>
      </c>
      <c r="K29" s="17">
        <v>0.18</v>
      </c>
      <c r="L29" s="17">
        <v>0.72622092249197312</v>
      </c>
      <c r="M29" s="18">
        <v>3</v>
      </c>
      <c r="N29" s="18">
        <v>2</v>
      </c>
      <c r="O29" s="50">
        <v>3</v>
      </c>
      <c r="P29" s="55">
        <v>1</v>
      </c>
      <c r="Q29" s="44">
        <v>13</v>
      </c>
      <c r="R29" s="18">
        <v>2</v>
      </c>
      <c r="S29" s="18">
        <f t="shared" si="0"/>
        <v>1</v>
      </c>
    </row>
    <row r="30" spans="1:19" x14ac:dyDescent="0.35">
      <c r="A30" s="9" t="s">
        <v>180</v>
      </c>
      <c r="B30" s="62">
        <v>2.039658848477917</v>
      </c>
      <c r="C30" s="30">
        <v>5</v>
      </c>
      <c r="D30" s="37">
        <v>161.59274398552051</v>
      </c>
      <c r="E30" s="25" t="s">
        <v>2</v>
      </c>
      <c r="F30" s="40">
        <v>2.8572590649340084</v>
      </c>
      <c r="G30" s="46">
        <v>70</v>
      </c>
      <c r="H30" s="54">
        <v>0.21</v>
      </c>
      <c r="I30" s="57">
        <v>0.21000000000000002</v>
      </c>
      <c r="J30" s="17">
        <v>0.31</v>
      </c>
      <c r="K30" s="17">
        <v>0.25</v>
      </c>
      <c r="L30" s="17">
        <v>0.85331787777439949</v>
      </c>
      <c r="M30" s="18">
        <v>5</v>
      </c>
      <c r="N30" s="18">
        <v>3</v>
      </c>
      <c r="O30" s="50">
        <v>2</v>
      </c>
      <c r="P30" s="55">
        <v>5</v>
      </c>
      <c r="Q30" s="66">
        <v>20</v>
      </c>
      <c r="R30" s="18">
        <v>5</v>
      </c>
      <c r="S30" s="18">
        <f t="shared" si="0"/>
        <v>0</v>
      </c>
    </row>
    <row r="31" spans="1:19" x14ac:dyDescent="0.35">
      <c r="A31" s="9" t="s">
        <v>183</v>
      </c>
      <c r="B31" s="62">
        <v>1.5263872346799023</v>
      </c>
      <c r="C31" s="30">
        <v>5</v>
      </c>
      <c r="D31" s="37">
        <v>77.902114917699279</v>
      </c>
      <c r="E31" s="25" t="s">
        <v>2</v>
      </c>
      <c r="F31" s="42">
        <v>3.8838542629924171</v>
      </c>
      <c r="G31" s="47">
        <v>54</v>
      </c>
      <c r="H31" s="52">
        <v>0.47</v>
      </c>
      <c r="I31" s="57">
        <v>0.18</v>
      </c>
      <c r="J31" s="17">
        <v>0.11000000000000001</v>
      </c>
      <c r="K31" s="17">
        <v>0.23</v>
      </c>
      <c r="L31" s="17" t="s">
        <v>1</v>
      </c>
      <c r="M31" s="18">
        <v>5</v>
      </c>
      <c r="N31" s="18">
        <v>5</v>
      </c>
      <c r="O31" s="50">
        <v>3</v>
      </c>
      <c r="P31" s="55">
        <v>2</v>
      </c>
      <c r="Q31" s="66">
        <v>20</v>
      </c>
      <c r="R31" s="18">
        <v>5</v>
      </c>
      <c r="S31" s="18">
        <f t="shared" si="0"/>
        <v>0</v>
      </c>
    </row>
    <row r="32" spans="1:19" x14ac:dyDescent="0.35">
      <c r="A32" s="9" t="s">
        <v>204</v>
      </c>
      <c r="B32" s="62">
        <v>1.2101502858468514</v>
      </c>
      <c r="C32" s="30">
        <v>5</v>
      </c>
      <c r="D32" s="37">
        <v>84.764956278688103</v>
      </c>
      <c r="E32" s="25" t="s">
        <v>2</v>
      </c>
      <c r="F32" s="42">
        <v>4.513167679565095</v>
      </c>
      <c r="G32" s="48">
        <v>42</v>
      </c>
      <c r="H32" s="53">
        <v>0.28999999999999998</v>
      </c>
      <c r="I32" s="57">
        <v>0.09</v>
      </c>
      <c r="J32" s="17">
        <v>0.05</v>
      </c>
      <c r="K32" s="17">
        <v>0.56999999999999995</v>
      </c>
      <c r="L32" s="17" t="s">
        <v>1</v>
      </c>
      <c r="M32" s="18">
        <v>5</v>
      </c>
      <c r="N32" s="18">
        <v>5</v>
      </c>
      <c r="O32" s="50">
        <v>4</v>
      </c>
      <c r="P32" s="55">
        <v>4</v>
      </c>
      <c r="Q32" s="66">
        <v>23</v>
      </c>
      <c r="R32" s="18">
        <v>5</v>
      </c>
      <c r="S32" s="18">
        <f t="shared" si="0"/>
        <v>0</v>
      </c>
    </row>
    <row r="33" spans="1:19" x14ac:dyDescent="0.35">
      <c r="A33" s="9" t="s">
        <v>131</v>
      </c>
      <c r="B33" s="58">
        <v>0.51661891986772468</v>
      </c>
      <c r="C33" s="30">
        <v>1</v>
      </c>
      <c r="D33" s="34">
        <v>35.35832937826293</v>
      </c>
      <c r="E33" s="25" t="s">
        <v>2</v>
      </c>
      <c r="F33" s="41">
        <v>2.9811343141907929</v>
      </c>
      <c r="G33" s="49">
        <v>39</v>
      </c>
      <c r="H33" s="28">
        <v>0.38</v>
      </c>
      <c r="I33" s="57">
        <v>0.3</v>
      </c>
      <c r="J33" s="17">
        <v>0.19</v>
      </c>
      <c r="K33" s="17">
        <v>0.14000000000000001</v>
      </c>
      <c r="L33" s="17" t="s">
        <v>1</v>
      </c>
      <c r="M33" s="18">
        <v>1</v>
      </c>
      <c r="N33" s="18">
        <v>4</v>
      </c>
      <c r="O33" s="50">
        <v>5</v>
      </c>
      <c r="P33" s="55">
        <v>3</v>
      </c>
      <c r="Q33" s="44">
        <v>14</v>
      </c>
      <c r="R33" s="18">
        <v>2</v>
      </c>
      <c r="S33" s="18">
        <f t="shared" si="0"/>
        <v>2</v>
      </c>
    </row>
    <row r="34" spans="1:19" x14ac:dyDescent="0.35">
      <c r="A34" s="9" t="s">
        <v>96</v>
      </c>
      <c r="B34" s="58">
        <v>0.14995189875981657</v>
      </c>
      <c r="C34" s="30">
        <v>1</v>
      </c>
      <c r="D34" s="34">
        <v>14.539355002057157</v>
      </c>
      <c r="E34" s="27" t="s">
        <v>3</v>
      </c>
      <c r="F34" s="38">
        <v>1.9305630281355826</v>
      </c>
      <c r="G34" s="49">
        <v>41</v>
      </c>
      <c r="H34" s="54">
        <v>0.22</v>
      </c>
      <c r="I34" s="57">
        <v>0.37</v>
      </c>
      <c r="J34" s="17">
        <v>0.24</v>
      </c>
      <c r="K34" s="17">
        <v>0.18</v>
      </c>
      <c r="L34" s="17">
        <v>0.83296568627450984</v>
      </c>
      <c r="M34" s="18">
        <v>1</v>
      </c>
      <c r="N34" s="18">
        <v>1</v>
      </c>
      <c r="O34" s="50">
        <v>5</v>
      </c>
      <c r="P34" s="55">
        <v>5</v>
      </c>
      <c r="Q34" s="44">
        <v>13</v>
      </c>
      <c r="R34" s="18">
        <v>2</v>
      </c>
      <c r="S34" s="18">
        <f t="shared" si="0"/>
        <v>3</v>
      </c>
    </row>
    <row r="35" spans="1:19" x14ac:dyDescent="0.35">
      <c r="A35" s="9" t="s">
        <v>107</v>
      </c>
      <c r="B35" s="59">
        <v>0.72134418648845544</v>
      </c>
      <c r="C35" s="30">
        <v>2</v>
      </c>
      <c r="D35" s="34">
        <v>35</v>
      </c>
      <c r="E35" s="27" t="s">
        <v>3</v>
      </c>
      <c r="F35" s="40">
        <v>2.77</v>
      </c>
      <c r="G35" s="47">
        <v>54</v>
      </c>
      <c r="H35" s="54">
        <v>0.15</v>
      </c>
      <c r="I35" s="57">
        <v>0.24000000000000002</v>
      </c>
      <c r="J35" s="17">
        <v>0.2</v>
      </c>
      <c r="K35" s="17">
        <v>0.41</v>
      </c>
      <c r="L35" s="17" t="s">
        <v>1</v>
      </c>
      <c r="M35" s="18">
        <v>1</v>
      </c>
      <c r="N35" s="18">
        <v>3</v>
      </c>
      <c r="O35" s="50">
        <v>3</v>
      </c>
      <c r="P35" s="55">
        <v>5</v>
      </c>
      <c r="Q35" s="44">
        <v>14</v>
      </c>
      <c r="R35" s="18">
        <v>2</v>
      </c>
      <c r="S35" s="18">
        <f t="shared" si="0"/>
        <v>1</v>
      </c>
    </row>
    <row r="36" spans="1:19" x14ac:dyDescent="0.35">
      <c r="A36" s="9" t="s">
        <v>56</v>
      </c>
      <c r="B36" s="58">
        <v>0.63461269718616686</v>
      </c>
      <c r="C36" s="30">
        <v>1</v>
      </c>
      <c r="D36" s="43">
        <v>42.222708378910525</v>
      </c>
      <c r="E36" s="25" t="s">
        <v>2</v>
      </c>
      <c r="F36" s="40">
        <v>2.7346313716910964</v>
      </c>
      <c r="G36" s="48">
        <v>44</v>
      </c>
      <c r="H36" s="51">
        <v>0.48</v>
      </c>
      <c r="I36" s="57">
        <v>0.04</v>
      </c>
      <c r="J36" s="17">
        <v>0.02</v>
      </c>
      <c r="K36" s="17">
        <v>0.48</v>
      </c>
      <c r="L36" s="17" t="s">
        <v>1</v>
      </c>
      <c r="M36" s="18">
        <v>2</v>
      </c>
      <c r="N36" s="18">
        <v>3</v>
      </c>
      <c r="O36" s="50">
        <v>4</v>
      </c>
      <c r="P36" s="55">
        <v>1</v>
      </c>
      <c r="Q36" s="63">
        <v>11</v>
      </c>
      <c r="R36" s="18">
        <v>1</v>
      </c>
      <c r="S36" s="18">
        <f t="shared" si="0"/>
        <v>2</v>
      </c>
    </row>
    <row r="37" spans="1:19" x14ac:dyDescent="0.35">
      <c r="A37" s="9" t="s">
        <v>196</v>
      </c>
      <c r="B37" s="62">
        <v>1.4779988218791531</v>
      </c>
      <c r="C37" s="30">
        <v>5</v>
      </c>
      <c r="D37" s="37">
        <v>95.482488880594687</v>
      </c>
      <c r="E37" s="25" t="s">
        <v>2</v>
      </c>
      <c r="F37" s="41">
        <v>3.2736151286118629</v>
      </c>
      <c r="G37" s="47">
        <v>52</v>
      </c>
      <c r="H37" s="54">
        <v>0.2</v>
      </c>
      <c r="I37" s="57">
        <v>0.28000000000000003</v>
      </c>
      <c r="J37" s="17">
        <v>0.18</v>
      </c>
      <c r="K37" s="17">
        <v>0.33</v>
      </c>
      <c r="L37" s="17">
        <v>0.83603603603603616</v>
      </c>
      <c r="M37" s="18">
        <v>5</v>
      </c>
      <c r="N37" s="18">
        <v>4</v>
      </c>
      <c r="O37" s="50">
        <v>3</v>
      </c>
      <c r="P37" s="55">
        <v>5</v>
      </c>
      <c r="Q37" s="66">
        <v>22</v>
      </c>
      <c r="R37" s="18">
        <v>5</v>
      </c>
      <c r="S37" s="18">
        <f t="shared" si="0"/>
        <v>0</v>
      </c>
    </row>
    <row r="38" spans="1:19" x14ac:dyDescent="0.35">
      <c r="A38" s="9" t="s">
        <v>39</v>
      </c>
      <c r="B38" s="58">
        <v>0.6450766551348277</v>
      </c>
      <c r="C38" s="30">
        <v>1</v>
      </c>
      <c r="D38" s="43">
        <v>45.994910296617775</v>
      </c>
      <c r="E38" s="25" t="s">
        <v>2</v>
      </c>
      <c r="F38" s="39">
        <v>2.3283809041087213</v>
      </c>
      <c r="G38" s="48">
        <v>43</v>
      </c>
      <c r="H38" s="51">
        <v>0.57999999999999996</v>
      </c>
      <c r="I38" s="57">
        <v>0.18000000000000002</v>
      </c>
      <c r="J38" s="17">
        <v>0.09</v>
      </c>
      <c r="K38" s="17">
        <v>0.15</v>
      </c>
      <c r="L38" s="17">
        <v>0.82984455245781363</v>
      </c>
      <c r="M38" s="18">
        <v>2</v>
      </c>
      <c r="N38" s="18">
        <v>2</v>
      </c>
      <c r="O38" s="50">
        <v>4</v>
      </c>
      <c r="P38" s="55">
        <v>1</v>
      </c>
      <c r="Q38" s="63">
        <v>10</v>
      </c>
      <c r="R38" s="18">
        <v>1</v>
      </c>
      <c r="S38" s="18">
        <f t="shared" si="0"/>
        <v>2</v>
      </c>
    </row>
    <row r="39" spans="1:19" x14ac:dyDescent="0.35">
      <c r="A39" s="9" t="s">
        <v>138</v>
      </c>
      <c r="B39" s="59">
        <v>0.73730382089703606</v>
      </c>
      <c r="C39" s="30">
        <v>2</v>
      </c>
      <c r="D39" s="43">
        <v>42.954209748892168</v>
      </c>
      <c r="E39" s="27" t="s">
        <v>3</v>
      </c>
      <c r="F39" s="38">
        <v>1.0930576070901035</v>
      </c>
      <c r="G39" s="49">
        <v>34</v>
      </c>
      <c r="H39" s="54">
        <v>7.0000000000000007E-2</v>
      </c>
      <c r="I39" s="57">
        <v>0.58000000000000007</v>
      </c>
      <c r="J39" s="17">
        <v>0.25</v>
      </c>
      <c r="K39" s="17">
        <v>7.0000000000000007E-2</v>
      </c>
      <c r="L39" s="17">
        <v>0.67291666666666661</v>
      </c>
      <c r="M39" s="18">
        <v>2</v>
      </c>
      <c r="N39" s="18">
        <v>1</v>
      </c>
      <c r="O39" s="50">
        <v>5</v>
      </c>
      <c r="P39" s="55">
        <v>5</v>
      </c>
      <c r="Q39" s="64">
        <v>15</v>
      </c>
      <c r="R39" s="18">
        <v>3</v>
      </c>
      <c r="S39" s="18">
        <f t="shared" si="0"/>
        <v>1</v>
      </c>
    </row>
    <row r="40" spans="1:19" x14ac:dyDescent="0.35">
      <c r="A40" s="9" t="s">
        <v>81</v>
      </c>
      <c r="B40" s="59">
        <v>0.69035919387306866</v>
      </c>
      <c r="C40" s="30">
        <v>2</v>
      </c>
      <c r="D40" s="43">
        <v>40.695693571153598</v>
      </c>
      <c r="E40" s="27" t="s">
        <v>3</v>
      </c>
      <c r="F40" s="42">
        <v>4.037153658608811</v>
      </c>
      <c r="G40" s="45">
        <v>104</v>
      </c>
      <c r="H40" s="28">
        <v>0.39</v>
      </c>
      <c r="I40" s="57">
        <v>0.01</v>
      </c>
      <c r="J40" s="17">
        <v>0.02</v>
      </c>
      <c r="K40" s="17">
        <v>0.56000000000000005</v>
      </c>
      <c r="L40" s="17" t="s">
        <v>1</v>
      </c>
      <c r="M40" s="18">
        <v>2</v>
      </c>
      <c r="N40" s="18">
        <v>5</v>
      </c>
      <c r="O40" s="50">
        <v>1</v>
      </c>
      <c r="P40" s="55">
        <v>3</v>
      </c>
      <c r="Q40" s="44">
        <v>13</v>
      </c>
      <c r="R40" s="18">
        <v>2</v>
      </c>
      <c r="S40" s="18">
        <f t="shared" si="0"/>
        <v>1</v>
      </c>
    </row>
    <row r="41" spans="1:19" x14ac:dyDescent="0.35">
      <c r="A41" s="9" t="s">
        <v>20</v>
      </c>
      <c r="B41" s="59">
        <v>0.74035046296404838</v>
      </c>
      <c r="C41" s="30">
        <v>2</v>
      </c>
      <c r="D41" s="43">
        <v>43.357317706401602</v>
      </c>
      <c r="E41" s="25" t="s">
        <v>2</v>
      </c>
      <c r="F41" s="39">
        <v>2.2624434389140271</v>
      </c>
      <c r="G41" s="47">
        <v>52</v>
      </c>
      <c r="H41" s="51">
        <v>0.66</v>
      </c>
      <c r="I41" s="57">
        <v>0.11</v>
      </c>
      <c r="J41" s="17">
        <v>7.0000000000000007E-2</v>
      </c>
      <c r="K41" s="17">
        <v>0.16999999999999998</v>
      </c>
      <c r="L41" s="17" t="s">
        <v>1</v>
      </c>
      <c r="M41" s="18">
        <v>2</v>
      </c>
      <c r="N41" s="18">
        <v>2</v>
      </c>
      <c r="O41" s="50">
        <v>3</v>
      </c>
      <c r="P41" s="55">
        <v>1</v>
      </c>
      <c r="Q41" s="63">
        <v>10</v>
      </c>
      <c r="R41" s="18">
        <v>1</v>
      </c>
      <c r="S41" s="18">
        <f t="shared" si="0"/>
        <v>1</v>
      </c>
    </row>
    <row r="42" spans="1:19" x14ac:dyDescent="0.35">
      <c r="A42" s="9" t="s">
        <v>60</v>
      </c>
      <c r="B42" s="61">
        <v>0.95377064860737315</v>
      </c>
      <c r="C42" s="30">
        <v>4</v>
      </c>
      <c r="D42" s="43">
        <v>43.429174360327089</v>
      </c>
      <c r="E42" s="25" t="s">
        <v>4</v>
      </c>
      <c r="F42" s="38">
        <v>1.2186758111316274</v>
      </c>
      <c r="G42" s="46">
        <v>75</v>
      </c>
      <c r="H42" s="54">
        <v>0.17</v>
      </c>
      <c r="I42" s="57">
        <v>0.19</v>
      </c>
      <c r="J42" s="17">
        <v>0.22</v>
      </c>
      <c r="K42" s="17">
        <v>0.43000000000000005</v>
      </c>
      <c r="L42" s="17">
        <v>0.7549028730598939</v>
      </c>
      <c r="M42" s="18">
        <v>2</v>
      </c>
      <c r="N42" s="18">
        <v>1</v>
      </c>
      <c r="O42" s="50">
        <v>2</v>
      </c>
      <c r="P42" s="55">
        <v>5</v>
      </c>
      <c r="Q42" s="44">
        <v>14</v>
      </c>
      <c r="R42" s="18">
        <v>2</v>
      </c>
      <c r="S42" s="18">
        <f t="shared" si="0"/>
        <v>1</v>
      </c>
    </row>
    <row r="43" spans="1:19" x14ac:dyDescent="0.35">
      <c r="A43" s="9" t="s">
        <v>126</v>
      </c>
      <c r="B43" s="61">
        <v>0.92119283435018939</v>
      </c>
      <c r="C43" s="30">
        <v>4</v>
      </c>
      <c r="D43" s="37">
        <v>68.16563855104792</v>
      </c>
      <c r="E43" s="25" t="s">
        <v>2</v>
      </c>
      <c r="F43" s="39">
        <v>2.52</v>
      </c>
      <c r="G43" s="45">
        <v>116</v>
      </c>
      <c r="H43" s="54">
        <v>0.21</v>
      </c>
      <c r="I43" s="57">
        <v>0.04</v>
      </c>
      <c r="J43" s="17">
        <v>0.12</v>
      </c>
      <c r="K43" s="17">
        <v>0.62</v>
      </c>
      <c r="L43" s="57" t="s">
        <v>1</v>
      </c>
      <c r="M43" s="18">
        <v>5</v>
      </c>
      <c r="N43" s="18">
        <v>2</v>
      </c>
      <c r="O43" s="50">
        <v>1</v>
      </c>
      <c r="P43" s="55">
        <v>5</v>
      </c>
      <c r="Q43" s="65">
        <v>17</v>
      </c>
      <c r="R43" s="18">
        <v>4</v>
      </c>
      <c r="S43" s="18">
        <f t="shared" si="0"/>
        <v>1</v>
      </c>
    </row>
    <row r="44" spans="1:19" x14ac:dyDescent="0.35">
      <c r="A44" s="9" t="s">
        <v>210</v>
      </c>
      <c r="B44" s="61">
        <v>0.99064681860097492</v>
      </c>
      <c r="C44" s="30">
        <v>4</v>
      </c>
      <c r="D44" s="37">
        <v>66.915821320519669</v>
      </c>
      <c r="E44" s="27" t="s">
        <v>3</v>
      </c>
      <c r="F44" s="42">
        <v>4.9830930770599755</v>
      </c>
      <c r="G44" s="49">
        <v>30</v>
      </c>
      <c r="H44" s="54">
        <v>0.26</v>
      </c>
      <c r="I44" s="57">
        <v>0.41</v>
      </c>
      <c r="J44" s="17">
        <v>0.13</v>
      </c>
      <c r="K44" s="17">
        <v>0.2</v>
      </c>
      <c r="L44" s="17" t="s">
        <v>1</v>
      </c>
      <c r="M44" s="18">
        <v>5</v>
      </c>
      <c r="N44" s="18">
        <v>5</v>
      </c>
      <c r="O44" s="50">
        <v>5</v>
      </c>
      <c r="P44" s="55">
        <v>5</v>
      </c>
      <c r="Q44" s="66">
        <v>24</v>
      </c>
      <c r="R44" s="18">
        <v>5</v>
      </c>
      <c r="S44" s="18">
        <f t="shared" si="0"/>
        <v>0</v>
      </c>
    </row>
    <row r="45" spans="1:19" x14ac:dyDescent="0.35">
      <c r="A45" s="9" t="s">
        <v>113</v>
      </c>
      <c r="B45" s="61">
        <v>0.97040950472269327</v>
      </c>
      <c r="C45" s="30">
        <v>4</v>
      </c>
      <c r="D45" s="35">
        <v>49.024366274431586</v>
      </c>
      <c r="E45" s="25" t="s">
        <v>2</v>
      </c>
      <c r="F45" s="39">
        <v>2.4763994149714135</v>
      </c>
      <c r="G45" s="48">
        <v>42</v>
      </c>
      <c r="H45" s="28">
        <v>0.37</v>
      </c>
      <c r="I45" s="57">
        <v>0.2</v>
      </c>
      <c r="J45" s="17">
        <v>0.14000000000000001</v>
      </c>
      <c r="K45" s="17">
        <v>0.29000000000000004</v>
      </c>
      <c r="L45" s="17" t="s">
        <v>1</v>
      </c>
      <c r="M45" s="18">
        <v>3</v>
      </c>
      <c r="N45" s="18">
        <v>2</v>
      </c>
      <c r="O45" s="50">
        <v>4</v>
      </c>
      <c r="P45" s="55">
        <v>3</v>
      </c>
      <c r="Q45" s="64">
        <v>16</v>
      </c>
      <c r="R45" s="18">
        <v>3</v>
      </c>
      <c r="S45" s="18">
        <f t="shared" si="0"/>
        <v>0</v>
      </c>
    </row>
    <row r="46" spans="1:19" x14ac:dyDescent="0.35">
      <c r="A46" s="9" t="s">
        <v>68</v>
      </c>
      <c r="B46" s="59">
        <v>0.6691027700276998</v>
      </c>
      <c r="C46" s="30">
        <v>2</v>
      </c>
      <c r="D46" s="35">
        <v>46.33579789575964</v>
      </c>
      <c r="E46" s="27" t="s">
        <v>3</v>
      </c>
      <c r="F46" s="39">
        <v>2.5278212154796789</v>
      </c>
      <c r="G46" s="46">
        <v>73</v>
      </c>
      <c r="H46" s="28">
        <v>0.36</v>
      </c>
      <c r="I46" s="57">
        <v>0.17</v>
      </c>
      <c r="J46" s="17">
        <v>0.18</v>
      </c>
      <c r="K46" s="17">
        <v>0.29000000000000004</v>
      </c>
      <c r="L46" s="17">
        <v>0.9470047962130046</v>
      </c>
      <c r="M46" s="18">
        <v>3</v>
      </c>
      <c r="N46" s="18">
        <v>2</v>
      </c>
      <c r="O46" s="50">
        <v>2</v>
      </c>
      <c r="P46" s="55">
        <v>3</v>
      </c>
      <c r="Q46" s="63">
        <v>12</v>
      </c>
      <c r="R46" s="18">
        <v>1</v>
      </c>
      <c r="S46" s="18">
        <f t="shared" si="0"/>
        <v>0</v>
      </c>
    </row>
    <row r="47" spans="1:19" x14ac:dyDescent="0.35">
      <c r="A47" s="9" t="s">
        <v>144</v>
      </c>
      <c r="B47" s="61">
        <v>0.88189594606714694</v>
      </c>
      <c r="C47" s="30">
        <v>4</v>
      </c>
      <c r="D47" s="37">
        <v>65.995944963364835</v>
      </c>
      <c r="E47" s="27" t="s">
        <v>3</v>
      </c>
      <c r="F47" s="41">
        <v>3.0133117064712791</v>
      </c>
      <c r="G47" s="46">
        <v>62</v>
      </c>
      <c r="H47" s="52">
        <v>0.43</v>
      </c>
      <c r="I47" s="57">
        <v>0.15</v>
      </c>
      <c r="J47" s="17">
        <v>0.22999999999999998</v>
      </c>
      <c r="K47" s="17">
        <v>0.21</v>
      </c>
      <c r="L47" s="17">
        <v>0.95446884665714149</v>
      </c>
      <c r="M47" s="18">
        <v>5</v>
      </c>
      <c r="N47" s="18">
        <v>4</v>
      </c>
      <c r="O47" s="50">
        <v>2</v>
      </c>
      <c r="P47" s="55">
        <v>2</v>
      </c>
      <c r="Q47" s="65">
        <v>17</v>
      </c>
      <c r="R47" s="18">
        <v>4</v>
      </c>
      <c r="S47" s="18">
        <f t="shared" si="0"/>
        <v>0</v>
      </c>
    </row>
    <row r="48" spans="1:19" x14ac:dyDescent="0.35">
      <c r="A48" s="9" t="s">
        <v>198</v>
      </c>
      <c r="B48" s="62">
        <v>1.1050930380793138</v>
      </c>
      <c r="C48" s="30">
        <v>5</v>
      </c>
      <c r="D48" s="37">
        <v>69.887082007237211</v>
      </c>
      <c r="E48" s="25" t="s">
        <v>2</v>
      </c>
      <c r="F48" s="39">
        <v>2.2598131112758133</v>
      </c>
      <c r="G48" s="49">
        <v>18</v>
      </c>
      <c r="H48" s="54">
        <v>0.21</v>
      </c>
      <c r="I48" s="57">
        <v>0.12</v>
      </c>
      <c r="J48" s="17">
        <v>0.02</v>
      </c>
      <c r="K48" s="17">
        <v>0.65</v>
      </c>
      <c r="L48" s="17" t="s">
        <v>1</v>
      </c>
      <c r="M48" s="18">
        <v>5</v>
      </c>
      <c r="N48" s="18">
        <v>2</v>
      </c>
      <c r="O48" s="50">
        <v>5</v>
      </c>
      <c r="P48" s="55">
        <v>5</v>
      </c>
      <c r="Q48" s="66">
        <v>22</v>
      </c>
      <c r="R48" s="18">
        <v>5</v>
      </c>
      <c r="S48" s="18">
        <f t="shared" si="0"/>
        <v>0</v>
      </c>
    </row>
    <row r="49" spans="1:19" x14ac:dyDescent="0.35">
      <c r="A49" s="9" t="s">
        <v>208</v>
      </c>
      <c r="B49" s="61">
        <v>0.92017657852552814</v>
      </c>
      <c r="C49" s="30">
        <v>4</v>
      </c>
      <c r="D49" s="37">
        <v>77.737286428479862</v>
      </c>
      <c r="E49" s="25" t="s">
        <v>2</v>
      </c>
      <c r="F49" s="42">
        <v>5.7318658780009892</v>
      </c>
      <c r="G49" s="49">
        <v>31</v>
      </c>
      <c r="H49" s="54">
        <v>0.24</v>
      </c>
      <c r="I49" s="57">
        <v>0.42</v>
      </c>
      <c r="J49" s="17">
        <v>0.14000000000000001</v>
      </c>
      <c r="K49" s="17">
        <v>0.2</v>
      </c>
      <c r="L49" s="17" t="s">
        <v>1</v>
      </c>
      <c r="M49" s="18">
        <v>5</v>
      </c>
      <c r="N49" s="18">
        <v>5</v>
      </c>
      <c r="O49" s="50">
        <v>5</v>
      </c>
      <c r="P49" s="55">
        <v>5</v>
      </c>
      <c r="Q49" s="66">
        <v>24</v>
      </c>
      <c r="R49" s="18">
        <v>5</v>
      </c>
      <c r="S49" s="18">
        <f t="shared" si="0"/>
        <v>0</v>
      </c>
    </row>
    <row r="50" spans="1:19" x14ac:dyDescent="0.35">
      <c r="A50" s="9" t="s">
        <v>5</v>
      </c>
      <c r="B50" s="58">
        <v>0.58347071989376786</v>
      </c>
      <c r="C50" s="30">
        <v>1</v>
      </c>
      <c r="D50" s="34">
        <v>35.196793804650483</v>
      </c>
      <c r="E50" s="25" t="s">
        <v>2</v>
      </c>
      <c r="F50" s="39">
        <v>2.0150456743686189</v>
      </c>
      <c r="G50" s="45">
        <v>89</v>
      </c>
      <c r="H50" s="51">
        <v>0.53</v>
      </c>
      <c r="I50" s="57">
        <v>0.08</v>
      </c>
      <c r="J50" s="17">
        <v>0.1</v>
      </c>
      <c r="K50" s="17">
        <v>0.28999999999999998</v>
      </c>
      <c r="L50" s="17">
        <v>0.94153864428254674</v>
      </c>
      <c r="M50" s="18">
        <v>1</v>
      </c>
      <c r="N50" s="18">
        <v>2</v>
      </c>
      <c r="O50" s="50">
        <v>1</v>
      </c>
      <c r="P50" s="55">
        <v>1</v>
      </c>
      <c r="Q50" s="63">
        <v>6</v>
      </c>
      <c r="R50" s="18">
        <v>1</v>
      </c>
      <c r="S50" s="18">
        <f t="shared" si="0"/>
        <v>4</v>
      </c>
    </row>
    <row r="51" spans="1:19" x14ac:dyDescent="0.35">
      <c r="A51" s="9" t="s">
        <v>172</v>
      </c>
      <c r="B51" s="60">
        <v>0.82601099479484941</v>
      </c>
      <c r="C51" s="30">
        <v>3</v>
      </c>
      <c r="D51" s="35">
        <v>48.324933293803738</v>
      </c>
      <c r="E51" s="27" t="s">
        <v>3</v>
      </c>
      <c r="F51" s="41">
        <v>3.1730514979847921</v>
      </c>
      <c r="G51" s="49">
        <v>37</v>
      </c>
      <c r="H51" s="52">
        <v>0.47</v>
      </c>
      <c r="I51" s="57">
        <v>0.27</v>
      </c>
      <c r="J51" s="17">
        <v>0.09</v>
      </c>
      <c r="K51" s="17">
        <v>0.16</v>
      </c>
      <c r="L51" s="17">
        <v>0.98518518518518516</v>
      </c>
      <c r="M51" s="18">
        <v>3</v>
      </c>
      <c r="N51" s="18">
        <v>4</v>
      </c>
      <c r="O51" s="50">
        <v>5</v>
      </c>
      <c r="P51" s="55">
        <v>2</v>
      </c>
      <c r="Q51" s="65">
        <v>17</v>
      </c>
      <c r="R51" s="18">
        <v>4</v>
      </c>
      <c r="S51" s="18">
        <f t="shared" si="0"/>
        <v>0</v>
      </c>
    </row>
    <row r="52" spans="1:19" x14ac:dyDescent="0.35">
      <c r="A52" s="9" t="s">
        <v>88</v>
      </c>
      <c r="B52" s="61">
        <v>0.88719626669527429</v>
      </c>
      <c r="C52" s="30">
        <v>4</v>
      </c>
      <c r="D52" s="36">
        <v>58.477602441870054</v>
      </c>
      <c r="E52" s="25" t="s">
        <v>2</v>
      </c>
      <c r="F52" s="40">
        <v>2.5927191731582857</v>
      </c>
      <c r="G52" s="46">
        <v>67</v>
      </c>
      <c r="H52" s="52">
        <v>0.43</v>
      </c>
      <c r="I52" s="57">
        <v>0.1</v>
      </c>
      <c r="J52" s="17">
        <v>0.1</v>
      </c>
      <c r="K52" s="17">
        <v>0.36000000000000004</v>
      </c>
      <c r="L52" s="17">
        <v>0.8021293840259357</v>
      </c>
      <c r="M52" s="18">
        <v>4</v>
      </c>
      <c r="N52" s="18">
        <v>3</v>
      </c>
      <c r="O52" s="50">
        <v>2</v>
      </c>
      <c r="P52" s="55">
        <v>2</v>
      </c>
      <c r="Q52" s="64">
        <v>15</v>
      </c>
      <c r="R52" s="18">
        <v>3</v>
      </c>
      <c r="S52" s="18">
        <f t="shared" si="0"/>
        <v>0</v>
      </c>
    </row>
    <row r="53" spans="1:19" x14ac:dyDescent="0.35">
      <c r="A53" s="9" t="s">
        <v>98</v>
      </c>
      <c r="B53" s="58">
        <v>0.58983243263323082</v>
      </c>
      <c r="C53" s="30">
        <v>1</v>
      </c>
      <c r="D53" s="34">
        <v>32.633750515372313</v>
      </c>
      <c r="E53" s="25" t="s">
        <v>2</v>
      </c>
      <c r="F53" s="39">
        <v>2.2140276049997039</v>
      </c>
      <c r="G53" s="48">
        <v>44</v>
      </c>
      <c r="H53" s="54">
        <v>0.21</v>
      </c>
      <c r="I53" s="57">
        <v>0.25</v>
      </c>
      <c r="J53" s="17">
        <v>0.16999999999999998</v>
      </c>
      <c r="K53" s="17">
        <v>0.37</v>
      </c>
      <c r="L53" s="17">
        <v>0.78933548035126611</v>
      </c>
      <c r="M53" s="18">
        <v>1</v>
      </c>
      <c r="N53" s="18">
        <v>2</v>
      </c>
      <c r="O53" s="50">
        <v>4</v>
      </c>
      <c r="P53" s="55">
        <v>5</v>
      </c>
      <c r="Q53" s="44">
        <v>13</v>
      </c>
      <c r="R53" s="18">
        <v>2</v>
      </c>
      <c r="S53" s="18">
        <f t="shared" si="0"/>
        <v>2</v>
      </c>
    </row>
    <row r="54" spans="1:19" x14ac:dyDescent="0.35">
      <c r="A54" s="9" t="s">
        <v>133</v>
      </c>
      <c r="B54" s="59">
        <v>0.75802172601136475</v>
      </c>
      <c r="C54" s="30">
        <v>2</v>
      </c>
      <c r="D54" s="35">
        <v>49.813465858568627</v>
      </c>
      <c r="E54" s="25" t="s">
        <v>2</v>
      </c>
      <c r="F54" s="42">
        <v>3.5912309135886713</v>
      </c>
      <c r="G54" s="48">
        <v>47</v>
      </c>
      <c r="H54" s="51">
        <v>0.57999999999999996</v>
      </c>
      <c r="I54" s="57">
        <v>0.16999999999999998</v>
      </c>
      <c r="J54" s="17">
        <v>0.12</v>
      </c>
      <c r="K54" s="17">
        <v>0.13</v>
      </c>
      <c r="L54" s="17">
        <v>0.86505837912087913</v>
      </c>
      <c r="M54" s="18">
        <v>3</v>
      </c>
      <c r="N54" s="18">
        <v>5</v>
      </c>
      <c r="O54" s="50">
        <v>4</v>
      </c>
      <c r="P54" s="55">
        <v>1</v>
      </c>
      <c r="Q54" s="64">
        <v>15</v>
      </c>
      <c r="R54" s="18">
        <v>3</v>
      </c>
      <c r="S54" s="18">
        <f t="shared" si="0"/>
        <v>1</v>
      </c>
    </row>
    <row r="55" spans="1:19" x14ac:dyDescent="0.35">
      <c r="A55" s="9" t="s">
        <v>74</v>
      </c>
      <c r="B55" s="58">
        <v>0.5606753882838178</v>
      </c>
      <c r="C55" s="30">
        <v>1</v>
      </c>
      <c r="D55" s="34">
        <v>31.690525625614686</v>
      </c>
      <c r="E55" s="25" t="s">
        <v>2</v>
      </c>
      <c r="F55" s="40">
        <v>2.6226641897060432</v>
      </c>
      <c r="G55" s="48">
        <v>49</v>
      </c>
      <c r="H55" s="28">
        <v>0.4</v>
      </c>
      <c r="I55" s="57">
        <v>0.18000000000000002</v>
      </c>
      <c r="J55" s="17">
        <v>0.19</v>
      </c>
      <c r="K55" s="17">
        <v>0.22</v>
      </c>
      <c r="L55" s="17" t="s">
        <v>1</v>
      </c>
      <c r="M55" s="18">
        <v>1</v>
      </c>
      <c r="N55" s="18">
        <v>3</v>
      </c>
      <c r="O55" s="50">
        <v>4</v>
      </c>
      <c r="P55" s="55">
        <v>3</v>
      </c>
      <c r="Q55" s="63">
        <v>12</v>
      </c>
      <c r="R55" s="18">
        <v>1</v>
      </c>
      <c r="S55" s="18">
        <f t="shared" si="0"/>
        <v>2</v>
      </c>
    </row>
    <row r="56" spans="1:19" x14ac:dyDescent="0.35">
      <c r="A56" s="9" t="s">
        <v>77</v>
      </c>
      <c r="B56" s="62">
        <v>1.1606099429178676</v>
      </c>
      <c r="C56" s="30">
        <v>5</v>
      </c>
      <c r="D56" s="35">
        <v>49.272943980929675</v>
      </c>
      <c r="E56" s="25" t="s">
        <v>2</v>
      </c>
      <c r="F56" s="41">
        <v>3.5160905840286056</v>
      </c>
      <c r="G56" s="45">
        <v>88</v>
      </c>
      <c r="H56" s="28">
        <v>0.35</v>
      </c>
      <c r="I56" s="57">
        <v>0.02</v>
      </c>
      <c r="J56" s="17">
        <v>0.06</v>
      </c>
      <c r="K56" s="17">
        <v>0.57000000000000006</v>
      </c>
      <c r="L56" s="17" t="s">
        <v>1</v>
      </c>
      <c r="M56" s="18">
        <v>3</v>
      </c>
      <c r="N56" s="18">
        <v>4</v>
      </c>
      <c r="O56" s="50">
        <v>1</v>
      </c>
      <c r="P56" s="55">
        <v>3</v>
      </c>
      <c r="Q56" s="64">
        <v>16</v>
      </c>
      <c r="R56" s="18">
        <v>3</v>
      </c>
      <c r="S56" s="18">
        <f t="shared" si="0"/>
        <v>1</v>
      </c>
    </row>
    <row r="57" spans="1:19" x14ac:dyDescent="0.35">
      <c r="A57" s="9" t="s">
        <v>124</v>
      </c>
      <c r="B57" s="60">
        <v>0.80977916488541735</v>
      </c>
      <c r="C57" s="30">
        <v>3</v>
      </c>
      <c r="D57" s="36">
        <v>60.273468114157801</v>
      </c>
      <c r="E57" s="25" t="s">
        <v>2</v>
      </c>
      <c r="F57" s="42">
        <v>3.5814213766088421</v>
      </c>
      <c r="G57" s="47">
        <v>51</v>
      </c>
      <c r="H57" s="51">
        <v>0.53</v>
      </c>
      <c r="I57" s="57">
        <v>0.15</v>
      </c>
      <c r="J57" s="17">
        <v>0.16</v>
      </c>
      <c r="K57" s="17">
        <v>0.15000000000000002</v>
      </c>
      <c r="L57" s="17" t="s">
        <v>1</v>
      </c>
      <c r="M57" s="18">
        <v>4</v>
      </c>
      <c r="N57" s="18">
        <v>5</v>
      </c>
      <c r="O57" s="50">
        <v>3</v>
      </c>
      <c r="P57" s="55">
        <v>1</v>
      </c>
      <c r="Q57" s="64">
        <v>16</v>
      </c>
      <c r="R57" s="18">
        <v>3</v>
      </c>
      <c r="S57" s="18">
        <f t="shared" si="0"/>
        <v>1</v>
      </c>
    </row>
    <row r="58" spans="1:19" x14ac:dyDescent="0.35">
      <c r="A58" s="9" t="s">
        <v>166</v>
      </c>
      <c r="B58" s="60">
        <v>0.8098966124796384</v>
      </c>
      <c r="C58" s="30">
        <v>3</v>
      </c>
      <c r="D58" s="35">
        <v>50.156981831283133</v>
      </c>
      <c r="E58" s="25" t="s">
        <v>2</v>
      </c>
      <c r="F58" s="41">
        <v>3.5642596119203249</v>
      </c>
      <c r="G58" s="46">
        <v>68</v>
      </c>
      <c r="H58" s="54">
        <v>0.26</v>
      </c>
      <c r="I58" s="57">
        <v>0.1</v>
      </c>
      <c r="J58" s="17">
        <v>0.16999999999999998</v>
      </c>
      <c r="K58" s="17">
        <v>0.47</v>
      </c>
      <c r="L58" s="17" t="s">
        <v>1</v>
      </c>
      <c r="M58" s="18">
        <v>3</v>
      </c>
      <c r="N58" s="18">
        <v>4</v>
      </c>
      <c r="O58" s="50">
        <v>2</v>
      </c>
      <c r="P58" s="55">
        <v>5</v>
      </c>
      <c r="Q58" s="65">
        <v>17</v>
      </c>
      <c r="R58" s="18">
        <v>4</v>
      </c>
      <c r="S58" s="18">
        <f t="shared" si="0"/>
        <v>0</v>
      </c>
    </row>
    <row r="59" spans="1:19" x14ac:dyDescent="0.35">
      <c r="A59" s="9" t="s">
        <v>123</v>
      </c>
      <c r="B59" s="62">
        <v>1.5232274549848455</v>
      </c>
      <c r="C59" s="30">
        <v>5</v>
      </c>
      <c r="D59" s="37">
        <v>66.327319636389547</v>
      </c>
      <c r="E59" s="25" t="s">
        <v>2</v>
      </c>
      <c r="F59" s="39">
        <v>2.101863177019629</v>
      </c>
      <c r="G59" s="45">
        <v>79</v>
      </c>
      <c r="H59" s="54">
        <v>0.17</v>
      </c>
      <c r="I59" s="57">
        <v>0.16</v>
      </c>
      <c r="J59" s="17">
        <v>0.27</v>
      </c>
      <c r="K59" s="17">
        <v>0.39</v>
      </c>
      <c r="L59" s="17">
        <v>0.88769841269841265</v>
      </c>
      <c r="M59" s="18">
        <v>5</v>
      </c>
      <c r="N59" s="18">
        <v>2</v>
      </c>
      <c r="O59" s="50">
        <v>1</v>
      </c>
      <c r="P59" s="55">
        <v>5</v>
      </c>
      <c r="Q59" s="65">
        <v>18</v>
      </c>
      <c r="R59" s="18">
        <v>4</v>
      </c>
      <c r="S59" s="18">
        <f t="shared" si="0"/>
        <v>1</v>
      </c>
    </row>
    <row r="60" spans="1:19" x14ac:dyDescent="0.35">
      <c r="A60" s="9" t="s">
        <v>58</v>
      </c>
      <c r="B60" s="59">
        <v>0.66915124346734534</v>
      </c>
      <c r="C60" s="30">
        <v>2</v>
      </c>
      <c r="D60" s="43">
        <v>45.366795366795365</v>
      </c>
      <c r="E60" s="25" t="s">
        <v>2</v>
      </c>
      <c r="F60" s="38">
        <v>1.3970737654948182</v>
      </c>
      <c r="G60" s="47">
        <v>60</v>
      </c>
      <c r="H60" s="53">
        <v>0.27</v>
      </c>
      <c r="I60" s="57">
        <v>0.26</v>
      </c>
      <c r="J60" s="17">
        <v>0.18</v>
      </c>
      <c r="K60" s="17">
        <v>0.26</v>
      </c>
      <c r="L60" s="17" t="s">
        <v>1</v>
      </c>
      <c r="M60" s="18">
        <v>2</v>
      </c>
      <c r="N60" s="18">
        <v>1</v>
      </c>
      <c r="O60" s="50">
        <v>3</v>
      </c>
      <c r="P60" s="55">
        <v>4</v>
      </c>
      <c r="Q60" s="63">
        <v>12</v>
      </c>
      <c r="R60" s="18">
        <v>1</v>
      </c>
      <c r="S60" s="18">
        <f t="shared" si="0"/>
        <v>1</v>
      </c>
    </row>
    <row r="61" spans="1:19" x14ac:dyDescent="0.35">
      <c r="A61" s="9" t="s">
        <v>22</v>
      </c>
      <c r="B61" s="60">
        <v>0.76608975254537282</v>
      </c>
      <c r="C61" s="30">
        <v>3</v>
      </c>
      <c r="D61" s="43">
        <v>44.392581373985152</v>
      </c>
      <c r="E61" s="27" t="s">
        <v>3</v>
      </c>
      <c r="F61" s="40">
        <v>2.7559152866400178</v>
      </c>
      <c r="G61" s="46">
        <v>61</v>
      </c>
      <c r="H61" s="51">
        <v>0.51</v>
      </c>
      <c r="I61" s="57">
        <v>0.08</v>
      </c>
      <c r="J61" s="17">
        <v>0.11</v>
      </c>
      <c r="K61" s="17">
        <v>0.31000000000000005</v>
      </c>
      <c r="L61" s="17">
        <v>0.67864983853355942</v>
      </c>
      <c r="M61" s="18">
        <v>2</v>
      </c>
      <c r="N61" s="18">
        <v>3</v>
      </c>
      <c r="O61" s="50">
        <v>2</v>
      </c>
      <c r="P61" s="55">
        <v>1</v>
      </c>
      <c r="Q61" s="63">
        <v>11</v>
      </c>
      <c r="R61" s="18">
        <v>1</v>
      </c>
      <c r="S61" s="18">
        <f t="shared" si="0"/>
        <v>1</v>
      </c>
    </row>
    <row r="62" spans="1:19" x14ac:dyDescent="0.35">
      <c r="A62" s="9" t="s">
        <v>62</v>
      </c>
      <c r="B62" s="58">
        <v>0.52809482001755925</v>
      </c>
      <c r="C62" s="30">
        <v>1</v>
      </c>
      <c r="D62" s="34">
        <v>35.156934946519378</v>
      </c>
      <c r="E62" s="27" t="s">
        <v>3</v>
      </c>
      <c r="F62" s="40">
        <v>2.5863580571628968</v>
      </c>
      <c r="G62" s="48">
        <v>47</v>
      </c>
      <c r="H62" s="52">
        <v>0.42</v>
      </c>
      <c r="I62" s="57">
        <v>6.9999999999999993E-2</v>
      </c>
      <c r="J62" s="17">
        <v>0.06</v>
      </c>
      <c r="K62" s="17">
        <v>0.44999999999999996</v>
      </c>
      <c r="L62" s="17">
        <v>0.63181818181818183</v>
      </c>
      <c r="M62" s="18">
        <v>1</v>
      </c>
      <c r="N62" s="18">
        <v>3</v>
      </c>
      <c r="O62" s="50">
        <v>4</v>
      </c>
      <c r="P62" s="55">
        <v>2</v>
      </c>
      <c r="Q62" s="63">
        <v>11</v>
      </c>
      <c r="R62" s="18">
        <v>1</v>
      </c>
      <c r="S62" s="18">
        <f t="shared" si="0"/>
        <v>2</v>
      </c>
    </row>
    <row r="63" spans="1:19" x14ac:dyDescent="0.35">
      <c r="A63" s="9" t="s">
        <v>122</v>
      </c>
      <c r="B63" s="61">
        <v>0.86315830424759588</v>
      </c>
      <c r="C63" s="30">
        <v>4</v>
      </c>
      <c r="D63" s="36">
        <v>52.195206450190547</v>
      </c>
      <c r="E63" s="27" t="s">
        <v>3</v>
      </c>
      <c r="F63" s="40">
        <v>2.8148719725362978</v>
      </c>
      <c r="G63" s="47">
        <v>57</v>
      </c>
      <c r="H63" s="52">
        <v>0.42</v>
      </c>
      <c r="I63" s="57">
        <v>0.13</v>
      </c>
      <c r="J63" s="17">
        <v>0.17</v>
      </c>
      <c r="K63" s="17">
        <v>0.27</v>
      </c>
      <c r="L63" s="17">
        <v>0.37513782226951964</v>
      </c>
      <c r="M63" s="18">
        <v>4</v>
      </c>
      <c r="N63" s="18">
        <v>3</v>
      </c>
      <c r="O63" s="50">
        <v>3</v>
      </c>
      <c r="P63" s="55">
        <v>2</v>
      </c>
      <c r="Q63" s="64">
        <v>16</v>
      </c>
      <c r="R63" s="18">
        <v>3</v>
      </c>
      <c r="S63" s="18">
        <f t="shared" si="0"/>
        <v>0</v>
      </c>
    </row>
    <row r="64" spans="1:19" x14ac:dyDescent="0.35">
      <c r="A64" s="9" t="s">
        <v>93</v>
      </c>
      <c r="B64" s="58">
        <v>0.32126236663076091</v>
      </c>
      <c r="C64" s="30">
        <v>1</v>
      </c>
      <c r="D64" s="34">
        <v>24.143517610343288</v>
      </c>
      <c r="E64" s="25" t="s">
        <v>2</v>
      </c>
      <c r="F64" s="42">
        <v>4.2236666119154336</v>
      </c>
      <c r="G64" s="49">
        <v>41</v>
      </c>
      <c r="H64" s="51">
        <v>0.53</v>
      </c>
      <c r="I64" s="57">
        <v>0.19</v>
      </c>
      <c r="J64" s="17">
        <v>0.1</v>
      </c>
      <c r="K64" s="17">
        <v>0.18</v>
      </c>
      <c r="L64" s="17">
        <v>0.61802744039586144</v>
      </c>
      <c r="M64" s="18">
        <v>1</v>
      </c>
      <c r="N64" s="18">
        <v>5</v>
      </c>
      <c r="O64" s="50">
        <v>5</v>
      </c>
      <c r="P64" s="55">
        <v>1</v>
      </c>
      <c r="Q64" s="44">
        <v>13</v>
      </c>
      <c r="R64" s="18">
        <v>2</v>
      </c>
      <c r="S64" s="18">
        <f t="shared" si="0"/>
        <v>3</v>
      </c>
    </row>
    <row r="65" spans="1:19" x14ac:dyDescent="0.35">
      <c r="A65" s="9" t="s">
        <v>42</v>
      </c>
      <c r="B65" s="58">
        <v>0.64257001047924878</v>
      </c>
      <c r="C65" s="30">
        <v>1</v>
      </c>
      <c r="D65" s="34">
        <v>36.177034128203665</v>
      </c>
      <c r="E65" s="25" t="s">
        <v>2</v>
      </c>
      <c r="F65" s="41">
        <v>2.9499364483144577</v>
      </c>
      <c r="G65" s="45">
        <v>100</v>
      </c>
      <c r="H65" s="53">
        <v>0.3</v>
      </c>
      <c r="I65" s="57">
        <v>9.9999999999999992E-2</v>
      </c>
      <c r="J65" s="17">
        <v>0.22</v>
      </c>
      <c r="K65" s="17">
        <v>0.38</v>
      </c>
      <c r="L65" s="17">
        <v>0.89359451290397585</v>
      </c>
      <c r="M65" s="18">
        <v>1</v>
      </c>
      <c r="N65" s="18">
        <v>4</v>
      </c>
      <c r="O65" s="50">
        <v>1</v>
      </c>
      <c r="P65" s="55">
        <v>4</v>
      </c>
      <c r="Q65" s="63">
        <v>11</v>
      </c>
      <c r="R65" s="18">
        <v>1</v>
      </c>
      <c r="S65" s="18">
        <f t="shared" si="0"/>
        <v>3</v>
      </c>
    </row>
    <row r="66" spans="1:19" x14ac:dyDescent="0.35">
      <c r="A66" s="9" t="s">
        <v>44</v>
      </c>
      <c r="B66" s="58">
        <v>0.56395043983000814</v>
      </c>
      <c r="C66" s="30">
        <v>1</v>
      </c>
      <c r="D66" s="34">
        <v>35.677832420896351</v>
      </c>
      <c r="E66" s="25" t="s">
        <v>2</v>
      </c>
      <c r="F66" s="41">
        <v>2.9460888930128979</v>
      </c>
      <c r="G66" s="48">
        <v>43</v>
      </c>
      <c r="H66" s="51">
        <v>0.49</v>
      </c>
      <c r="I66" s="57">
        <v>0.04</v>
      </c>
      <c r="J66" s="17">
        <v>0.03</v>
      </c>
      <c r="K66" s="17">
        <v>0.44999999999999996</v>
      </c>
      <c r="L66" s="17">
        <v>0.49710012210012211</v>
      </c>
      <c r="M66" s="18">
        <v>1</v>
      </c>
      <c r="N66" s="18">
        <v>4</v>
      </c>
      <c r="O66" s="50">
        <v>4</v>
      </c>
      <c r="P66" s="55">
        <v>1</v>
      </c>
      <c r="Q66" s="63">
        <v>11</v>
      </c>
      <c r="R66" s="18">
        <v>1</v>
      </c>
      <c r="S66" s="18">
        <f t="shared" si="0"/>
        <v>3</v>
      </c>
    </row>
    <row r="67" spans="1:19" x14ac:dyDescent="0.35">
      <c r="A67" s="9" t="s">
        <v>76</v>
      </c>
      <c r="B67" s="61">
        <v>0.9711813937003434</v>
      </c>
      <c r="C67" s="30">
        <v>4</v>
      </c>
      <c r="D67" s="36">
        <v>52.987020597111133</v>
      </c>
      <c r="E67" s="25" t="s">
        <v>2</v>
      </c>
      <c r="F67" s="40">
        <v>2.7467697987167092</v>
      </c>
      <c r="G67" s="47">
        <v>60</v>
      </c>
      <c r="H67" s="51">
        <v>0.61</v>
      </c>
      <c r="I67" s="57">
        <v>0.11</v>
      </c>
      <c r="J67" s="17">
        <v>0.12</v>
      </c>
      <c r="K67" s="17">
        <v>0.16999999999999998</v>
      </c>
      <c r="L67" s="17">
        <v>0.72451174145547537</v>
      </c>
      <c r="M67" s="18">
        <v>4</v>
      </c>
      <c r="N67" s="18">
        <v>3</v>
      </c>
      <c r="O67" s="50">
        <v>3</v>
      </c>
      <c r="P67" s="55">
        <v>1</v>
      </c>
      <c r="Q67" s="64">
        <v>15</v>
      </c>
      <c r="R67" s="18">
        <v>3</v>
      </c>
      <c r="S67" s="18">
        <f t="shared" si="0"/>
        <v>1</v>
      </c>
    </row>
    <row r="68" spans="1:19" x14ac:dyDescent="0.35">
      <c r="A68" s="9" t="s">
        <v>75</v>
      </c>
      <c r="B68" s="59">
        <v>0.7459164661593557</v>
      </c>
      <c r="C68" s="30">
        <v>2</v>
      </c>
      <c r="D68" s="43">
        <v>43.602970998650783</v>
      </c>
      <c r="E68" s="25" t="s">
        <v>2</v>
      </c>
      <c r="F68" s="41">
        <v>3.4645201125111482</v>
      </c>
      <c r="G68" s="45">
        <v>105</v>
      </c>
      <c r="H68" s="53">
        <v>0.33</v>
      </c>
      <c r="I68" s="57">
        <v>0.03</v>
      </c>
      <c r="J68" s="17">
        <v>0.08</v>
      </c>
      <c r="K68" s="17">
        <v>0.57000000000000006</v>
      </c>
      <c r="L68" s="17">
        <v>0.95551724137931038</v>
      </c>
      <c r="M68" s="18">
        <v>2</v>
      </c>
      <c r="N68" s="18">
        <v>4</v>
      </c>
      <c r="O68" s="50">
        <v>1</v>
      </c>
      <c r="P68" s="55">
        <v>4</v>
      </c>
      <c r="Q68" s="44">
        <v>13</v>
      </c>
      <c r="R68" s="18">
        <v>2</v>
      </c>
      <c r="S68" s="18">
        <f t="shared" ref="S68:S131" si="1">IF(M68=1,1,0)+IF(N68=1,1,0)+IF(O68=1,1,0)+IF(P68=1,1,0)+IF(C68=1,1,0)</f>
        <v>1</v>
      </c>
    </row>
    <row r="69" spans="1:19" x14ac:dyDescent="0.35">
      <c r="A69" s="9" t="s">
        <v>143</v>
      </c>
      <c r="B69" s="60">
        <v>0.84276293927754786</v>
      </c>
      <c r="C69" s="30">
        <v>3</v>
      </c>
      <c r="D69" s="36">
        <v>58.176279618417347</v>
      </c>
      <c r="E69" s="27" t="s">
        <v>3</v>
      </c>
      <c r="F69" s="41">
        <v>3.4497324697268379</v>
      </c>
      <c r="G69" s="47">
        <v>51</v>
      </c>
      <c r="H69" s="52">
        <v>0.47</v>
      </c>
      <c r="I69" s="57">
        <v>0.14000000000000001</v>
      </c>
      <c r="J69" s="17">
        <v>0.15000000000000002</v>
      </c>
      <c r="K69" s="17">
        <v>0.24</v>
      </c>
      <c r="L69" s="17">
        <v>0.67083333333333328</v>
      </c>
      <c r="M69" s="18">
        <v>4</v>
      </c>
      <c r="N69" s="18">
        <v>4</v>
      </c>
      <c r="O69" s="50">
        <v>3</v>
      </c>
      <c r="P69" s="55">
        <v>2</v>
      </c>
      <c r="Q69" s="64">
        <v>16</v>
      </c>
      <c r="R69" s="18">
        <v>3</v>
      </c>
      <c r="S69" s="18">
        <f t="shared" si="1"/>
        <v>0</v>
      </c>
    </row>
    <row r="70" spans="1:19" x14ac:dyDescent="0.35">
      <c r="A70" s="9" t="s">
        <v>203</v>
      </c>
      <c r="B70" s="62">
        <v>1.3482384596155923</v>
      </c>
      <c r="C70" s="30">
        <v>5</v>
      </c>
      <c r="D70" s="37">
        <v>89.879328926720419</v>
      </c>
      <c r="E70" s="25" t="s">
        <v>2</v>
      </c>
      <c r="F70" s="41">
        <v>3.1133026202130725</v>
      </c>
      <c r="G70" s="49">
        <v>20</v>
      </c>
      <c r="H70" s="53">
        <v>0.3</v>
      </c>
      <c r="I70" s="57">
        <v>0.49</v>
      </c>
      <c r="J70" s="17">
        <v>0.12</v>
      </c>
      <c r="K70" s="17">
        <v>0.08</v>
      </c>
      <c r="L70" s="17" t="s">
        <v>1</v>
      </c>
      <c r="M70" s="18">
        <v>5</v>
      </c>
      <c r="N70" s="18">
        <v>4</v>
      </c>
      <c r="O70" s="50">
        <v>5</v>
      </c>
      <c r="P70" s="55">
        <v>4</v>
      </c>
      <c r="Q70" s="66">
        <v>23</v>
      </c>
      <c r="R70" s="18">
        <v>5</v>
      </c>
      <c r="S70" s="18">
        <f t="shared" si="1"/>
        <v>0</v>
      </c>
    </row>
    <row r="71" spans="1:19" x14ac:dyDescent="0.35">
      <c r="A71" s="9" t="s">
        <v>10</v>
      </c>
      <c r="B71" s="58">
        <v>0.27308729506071316</v>
      </c>
      <c r="C71" s="30">
        <v>1</v>
      </c>
      <c r="D71" s="34">
        <v>20.519399910932979</v>
      </c>
      <c r="E71" s="27" t="s">
        <v>3</v>
      </c>
      <c r="F71" s="39">
        <v>2.5189267423736363</v>
      </c>
      <c r="G71" s="45">
        <v>84</v>
      </c>
      <c r="H71" s="28">
        <v>0.39</v>
      </c>
      <c r="I71" s="57">
        <v>0.11</v>
      </c>
      <c r="J71" s="17">
        <v>0.2</v>
      </c>
      <c r="K71" s="17">
        <v>0.28000000000000003</v>
      </c>
      <c r="L71" s="17">
        <v>0.93841911764705888</v>
      </c>
      <c r="M71" s="18">
        <v>1</v>
      </c>
      <c r="N71" s="18">
        <v>2</v>
      </c>
      <c r="O71" s="50">
        <v>1</v>
      </c>
      <c r="P71" s="55">
        <v>3</v>
      </c>
      <c r="Q71" s="63">
        <v>8</v>
      </c>
      <c r="R71" s="18">
        <v>1</v>
      </c>
      <c r="S71" s="18">
        <f t="shared" si="1"/>
        <v>3</v>
      </c>
    </row>
    <row r="72" spans="1:19" x14ac:dyDescent="0.35">
      <c r="A72" s="9" t="s">
        <v>31</v>
      </c>
      <c r="B72" s="58">
        <v>0.20918191680796189</v>
      </c>
      <c r="C72" s="30">
        <v>1</v>
      </c>
      <c r="D72" s="34">
        <v>14.696485623003195</v>
      </c>
      <c r="E72" s="27" t="s">
        <v>3</v>
      </c>
      <c r="F72" s="38">
        <v>0.45641259698767689</v>
      </c>
      <c r="G72" s="49">
        <v>29</v>
      </c>
      <c r="H72" s="52">
        <v>0.46</v>
      </c>
      <c r="I72" s="57">
        <v>0.18</v>
      </c>
      <c r="J72" s="17">
        <v>0</v>
      </c>
      <c r="K72" s="17">
        <v>0.25</v>
      </c>
      <c r="L72" s="17">
        <v>0.95</v>
      </c>
      <c r="M72" s="18">
        <v>1</v>
      </c>
      <c r="N72" s="18">
        <v>1</v>
      </c>
      <c r="O72" s="50">
        <v>5</v>
      </c>
      <c r="P72" s="55">
        <v>2</v>
      </c>
      <c r="Q72" s="63">
        <v>10</v>
      </c>
      <c r="R72" s="18">
        <v>1</v>
      </c>
      <c r="S72" s="18">
        <f t="shared" si="1"/>
        <v>3</v>
      </c>
    </row>
    <row r="73" spans="1:19" x14ac:dyDescent="0.35">
      <c r="A73" s="9" t="s">
        <v>78</v>
      </c>
      <c r="B73" s="60">
        <v>0.84844497443699707</v>
      </c>
      <c r="C73" s="30">
        <v>3</v>
      </c>
      <c r="D73" s="35">
        <v>51.051546391752581</v>
      </c>
      <c r="E73" s="25" t="s">
        <v>2</v>
      </c>
      <c r="F73" s="39">
        <v>2.1855670103092786</v>
      </c>
      <c r="G73" s="45">
        <v>82</v>
      </c>
      <c r="H73" s="54">
        <v>0.25</v>
      </c>
      <c r="I73" s="57">
        <v>0.13</v>
      </c>
      <c r="J73" s="17">
        <v>0.31</v>
      </c>
      <c r="K73" s="17">
        <v>0.32999999999999996</v>
      </c>
      <c r="L73" s="17" t="s">
        <v>1</v>
      </c>
      <c r="M73" s="18">
        <v>3</v>
      </c>
      <c r="N73" s="18">
        <v>2</v>
      </c>
      <c r="O73" s="50">
        <v>1</v>
      </c>
      <c r="P73" s="55">
        <v>5</v>
      </c>
      <c r="Q73" s="44">
        <v>14</v>
      </c>
      <c r="R73" s="18">
        <v>2</v>
      </c>
      <c r="S73" s="18">
        <f t="shared" si="1"/>
        <v>1</v>
      </c>
    </row>
    <row r="74" spans="1:19" x14ac:dyDescent="0.35">
      <c r="A74" s="9" t="s">
        <v>132</v>
      </c>
      <c r="B74" s="58">
        <v>0.62898068130764562</v>
      </c>
      <c r="C74" s="30">
        <v>1</v>
      </c>
      <c r="D74" s="34">
        <v>36.147140123325535</v>
      </c>
      <c r="E74" s="25" t="s">
        <v>2</v>
      </c>
      <c r="F74" s="40">
        <v>2.5971264542389356</v>
      </c>
      <c r="G74" s="49">
        <v>19</v>
      </c>
      <c r="H74" s="53">
        <v>0.28999999999999998</v>
      </c>
      <c r="I74" s="57">
        <v>0.5</v>
      </c>
      <c r="J74" s="17">
        <v>0.1</v>
      </c>
      <c r="K74" s="17">
        <v>0.09</v>
      </c>
      <c r="L74" s="17">
        <v>0.25595238095238093</v>
      </c>
      <c r="M74" s="18">
        <v>1</v>
      </c>
      <c r="N74" s="18">
        <v>3</v>
      </c>
      <c r="O74" s="50">
        <v>5</v>
      </c>
      <c r="P74" s="55">
        <v>4</v>
      </c>
      <c r="Q74" s="44">
        <v>14</v>
      </c>
      <c r="R74" s="18">
        <v>2</v>
      </c>
      <c r="S74" s="18">
        <f t="shared" si="1"/>
        <v>2</v>
      </c>
    </row>
    <row r="75" spans="1:19" x14ac:dyDescent="0.35">
      <c r="A75" s="9" t="s">
        <v>8</v>
      </c>
      <c r="B75" s="58">
        <v>0.64095795077370876</v>
      </c>
      <c r="C75" s="30">
        <v>1</v>
      </c>
      <c r="D75" s="34">
        <v>32.30436662343277</v>
      </c>
      <c r="E75" s="25" t="s">
        <v>2</v>
      </c>
      <c r="F75" s="38">
        <v>1.4785992217898831</v>
      </c>
      <c r="G75" s="47">
        <v>58</v>
      </c>
      <c r="H75" s="52">
        <v>0.44</v>
      </c>
      <c r="I75" s="57">
        <v>0.15</v>
      </c>
      <c r="J75" s="17">
        <v>0.2</v>
      </c>
      <c r="K75" s="17">
        <v>0.22</v>
      </c>
      <c r="L75" s="17">
        <v>0.79729554865424423</v>
      </c>
      <c r="M75" s="18">
        <v>1</v>
      </c>
      <c r="N75" s="18">
        <v>1</v>
      </c>
      <c r="O75" s="50">
        <v>3</v>
      </c>
      <c r="P75" s="55">
        <v>2</v>
      </c>
      <c r="Q75" s="63">
        <v>8</v>
      </c>
      <c r="R75" s="18">
        <v>1</v>
      </c>
      <c r="S75" s="18">
        <f t="shared" si="1"/>
        <v>3</v>
      </c>
    </row>
    <row r="76" spans="1:19" x14ac:dyDescent="0.35">
      <c r="A76" s="9" t="s">
        <v>207</v>
      </c>
      <c r="B76" s="62">
        <v>1.4020665443020106</v>
      </c>
      <c r="C76" s="30">
        <v>5</v>
      </c>
      <c r="D76" s="37">
        <v>91.832543443917857</v>
      </c>
      <c r="E76" s="27" t="s">
        <v>3</v>
      </c>
      <c r="F76" s="42">
        <v>5.3712480252764614</v>
      </c>
      <c r="G76" s="49">
        <v>25</v>
      </c>
      <c r="H76" s="53">
        <v>0.28000000000000003</v>
      </c>
      <c r="I76" s="57">
        <v>0.47000000000000003</v>
      </c>
      <c r="J76" s="17">
        <v>9.9999999999999992E-2</v>
      </c>
      <c r="K76" s="17">
        <v>0.14000000000000001</v>
      </c>
      <c r="L76" s="17" t="s">
        <v>1</v>
      </c>
      <c r="M76" s="18">
        <v>5</v>
      </c>
      <c r="N76" s="18">
        <v>5</v>
      </c>
      <c r="O76" s="50">
        <v>5</v>
      </c>
      <c r="P76" s="55">
        <v>4</v>
      </c>
      <c r="Q76" s="66">
        <v>24</v>
      </c>
      <c r="R76" s="18">
        <v>5</v>
      </c>
      <c r="S76" s="18">
        <f t="shared" si="1"/>
        <v>0</v>
      </c>
    </row>
    <row r="77" spans="1:19" x14ac:dyDescent="0.35">
      <c r="A77" s="9" t="s">
        <v>174</v>
      </c>
      <c r="B77" s="59">
        <v>0.67576642213270166</v>
      </c>
      <c r="C77" s="30">
        <v>2</v>
      </c>
      <c r="D77" s="36">
        <v>54.81263063060522</v>
      </c>
      <c r="E77" s="25" t="s">
        <v>2</v>
      </c>
      <c r="F77" s="42">
        <v>3.9906368097467428</v>
      </c>
      <c r="G77" s="49">
        <v>41</v>
      </c>
      <c r="H77" s="51">
        <v>0.51</v>
      </c>
      <c r="I77" s="57">
        <v>0.24</v>
      </c>
      <c r="J77" s="17">
        <v>0.12</v>
      </c>
      <c r="K77" s="17">
        <v>0.12</v>
      </c>
      <c r="L77" s="17" t="s">
        <v>1</v>
      </c>
      <c r="M77" s="18">
        <v>4</v>
      </c>
      <c r="N77" s="18">
        <v>5</v>
      </c>
      <c r="O77" s="50">
        <v>5</v>
      </c>
      <c r="P77" s="55">
        <v>1</v>
      </c>
      <c r="Q77" s="65">
        <v>17</v>
      </c>
      <c r="R77" s="18">
        <v>4</v>
      </c>
      <c r="S77" s="18">
        <f t="shared" si="1"/>
        <v>1</v>
      </c>
    </row>
    <row r="78" spans="1:19" x14ac:dyDescent="0.35">
      <c r="A78" s="9" t="s">
        <v>121</v>
      </c>
      <c r="B78" s="58">
        <v>0.66296056333478071</v>
      </c>
      <c r="C78" s="30">
        <v>1</v>
      </c>
      <c r="D78" s="43">
        <v>41.314375747736939</v>
      </c>
      <c r="E78" s="27" t="s">
        <v>3</v>
      </c>
      <c r="F78" s="39">
        <v>2.4880450318505054</v>
      </c>
      <c r="G78" s="48">
        <v>44</v>
      </c>
      <c r="H78" s="53">
        <v>0.28999999999999998</v>
      </c>
      <c r="I78" s="57">
        <v>0.28999999999999998</v>
      </c>
      <c r="J78" s="17">
        <v>0.16999999999999998</v>
      </c>
      <c r="K78" s="17">
        <v>0.26</v>
      </c>
      <c r="L78" s="17">
        <v>0.82177248677248671</v>
      </c>
      <c r="M78" s="18">
        <v>2</v>
      </c>
      <c r="N78" s="18">
        <v>2</v>
      </c>
      <c r="O78" s="50">
        <v>4</v>
      </c>
      <c r="P78" s="55">
        <v>4</v>
      </c>
      <c r="Q78" s="44">
        <v>13</v>
      </c>
      <c r="R78" s="18">
        <v>2</v>
      </c>
      <c r="S78" s="18">
        <f t="shared" si="1"/>
        <v>1</v>
      </c>
    </row>
    <row r="79" spans="1:19" x14ac:dyDescent="0.35">
      <c r="A79" s="9" t="s">
        <v>86</v>
      </c>
      <c r="B79" s="61">
        <v>0.92898031415821924</v>
      </c>
      <c r="C79" s="30">
        <v>4</v>
      </c>
      <c r="D79" s="36">
        <v>60.111874878245622</v>
      </c>
      <c r="E79" s="25" t="s">
        <v>2</v>
      </c>
      <c r="F79" s="39">
        <v>2.5185762391116797</v>
      </c>
      <c r="G79" s="47">
        <v>51</v>
      </c>
      <c r="H79" s="52">
        <v>0.45</v>
      </c>
      <c r="I79" s="57">
        <v>0.22000000000000003</v>
      </c>
      <c r="J79" s="17">
        <v>0.19</v>
      </c>
      <c r="K79" s="17">
        <v>0.14000000000000001</v>
      </c>
      <c r="L79" s="17">
        <v>0.97916666666666674</v>
      </c>
      <c r="M79" s="18">
        <v>4</v>
      </c>
      <c r="N79" s="18">
        <v>2</v>
      </c>
      <c r="O79" s="50">
        <v>3</v>
      </c>
      <c r="P79" s="55">
        <v>2</v>
      </c>
      <c r="Q79" s="64">
        <v>15</v>
      </c>
      <c r="R79" s="18">
        <v>3</v>
      </c>
      <c r="S79" s="18">
        <f t="shared" si="1"/>
        <v>0</v>
      </c>
    </row>
    <row r="80" spans="1:19" x14ac:dyDescent="0.35">
      <c r="A80" s="9" t="s">
        <v>142</v>
      </c>
      <c r="B80" s="60">
        <v>0.83709017732303637</v>
      </c>
      <c r="C80" s="30">
        <v>3</v>
      </c>
      <c r="D80" s="43">
        <v>45.648889775674832</v>
      </c>
      <c r="E80" s="27" t="s">
        <v>3</v>
      </c>
      <c r="F80" s="41">
        <v>3.0035914830544708</v>
      </c>
      <c r="G80" s="49">
        <v>40</v>
      </c>
      <c r="H80" s="52">
        <v>0.47</v>
      </c>
      <c r="I80" s="57">
        <v>0.26</v>
      </c>
      <c r="J80" s="17">
        <v>0.11</v>
      </c>
      <c r="K80" s="17">
        <v>0.18</v>
      </c>
      <c r="L80" s="17">
        <v>0.97622863247863256</v>
      </c>
      <c r="M80" s="18">
        <v>2</v>
      </c>
      <c r="N80" s="18">
        <v>4</v>
      </c>
      <c r="O80" s="50">
        <v>5</v>
      </c>
      <c r="P80" s="55">
        <v>2</v>
      </c>
      <c r="Q80" s="64">
        <v>16</v>
      </c>
      <c r="R80" s="18">
        <v>3</v>
      </c>
      <c r="S80" s="18">
        <f t="shared" si="1"/>
        <v>0</v>
      </c>
    </row>
    <row r="81" spans="1:19" x14ac:dyDescent="0.35">
      <c r="A81" s="9" t="s">
        <v>186</v>
      </c>
      <c r="B81" s="62">
        <v>1.0069517766984699</v>
      </c>
      <c r="C81" s="30">
        <v>5</v>
      </c>
      <c r="D81" s="36">
        <v>64.399171270718227</v>
      </c>
      <c r="E81" s="27" t="s">
        <v>3</v>
      </c>
      <c r="F81" s="42">
        <v>5.1220073664825048</v>
      </c>
      <c r="G81" s="47">
        <v>58</v>
      </c>
      <c r="H81" s="28">
        <v>0.4</v>
      </c>
      <c r="I81" s="57">
        <v>0.17</v>
      </c>
      <c r="J81" s="17">
        <v>0.21000000000000002</v>
      </c>
      <c r="K81" s="17">
        <v>0.21000000000000002</v>
      </c>
      <c r="L81" s="17" t="s">
        <v>1</v>
      </c>
      <c r="M81" s="18">
        <v>4</v>
      </c>
      <c r="N81" s="18">
        <v>5</v>
      </c>
      <c r="O81" s="50">
        <v>3</v>
      </c>
      <c r="P81" s="55">
        <v>3</v>
      </c>
      <c r="Q81" s="66">
        <v>20</v>
      </c>
      <c r="R81" s="18">
        <v>5</v>
      </c>
      <c r="S81" s="18">
        <f t="shared" si="1"/>
        <v>0</v>
      </c>
    </row>
    <row r="82" spans="1:19" x14ac:dyDescent="0.35">
      <c r="A82" s="9" t="s">
        <v>108</v>
      </c>
      <c r="B82" s="61">
        <v>0.99315140733992824</v>
      </c>
      <c r="C82" s="30">
        <v>4</v>
      </c>
      <c r="D82" s="36">
        <v>59.718196688380637</v>
      </c>
      <c r="E82" s="27" t="s">
        <v>3</v>
      </c>
      <c r="F82" s="41">
        <v>3.2140499899560937</v>
      </c>
      <c r="G82" s="47">
        <v>52</v>
      </c>
      <c r="H82" s="51">
        <v>0.48</v>
      </c>
      <c r="I82" s="57">
        <v>0.17</v>
      </c>
      <c r="J82" s="17">
        <v>0.15000000000000002</v>
      </c>
      <c r="K82" s="17">
        <v>0.2</v>
      </c>
      <c r="L82" s="17">
        <v>0.77151211361737682</v>
      </c>
      <c r="M82" s="18">
        <v>4</v>
      </c>
      <c r="N82" s="18">
        <v>4</v>
      </c>
      <c r="O82" s="50">
        <v>3</v>
      </c>
      <c r="P82" s="55">
        <v>1</v>
      </c>
      <c r="Q82" s="64">
        <v>16</v>
      </c>
      <c r="R82" s="18">
        <v>3</v>
      </c>
      <c r="S82" s="18">
        <f t="shared" si="1"/>
        <v>1</v>
      </c>
    </row>
    <row r="83" spans="1:19" x14ac:dyDescent="0.35">
      <c r="A83" s="9" t="s">
        <v>7</v>
      </c>
      <c r="B83" s="59">
        <v>0.67857563116253905</v>
      </c>
      <c r="C83" s="30">
        <v>2</v>
      </c>
      <c r="D83" s="34">
        <v>33.665081241580296</v>
      </c>
      <c r="E83" s="25" t="s">
        <v>2</v>
      </c>
      <c r="F83" s="38">
        <v>1.4639980205097187</v>
      </c>
      <c r="G83" s="47">
        <v>56</v>
      </c>
      <c r="H83" s="52">
        <v>0.44</v>
      </c>
      <c r="I83" s="57">
        <v>0.15</v>
      </c>
      <c r="J83" s="17">
        <v>0.18</v>
      </c>
      <c r="K83" s="17">
        <v>0.21000000000000002</v>
      </c>
      <c r="L83" s="17">
        <v>0.80826465201465203</v>
      </c>
      <c r="M83" s="18">
        <v>1</v>
      </c>
      <c r="N83" s="18">
        <v>1</v>
      </c>
      <c r="O83" s="50">
        <v>3</v>
      </c>
      <c r="P83" s="55">
        <v>2</v>
      </c>
      <c r="Q83" s="63">
        <v>9</v>
      </c>
      <c r="R83" s="18">
        <v>1</v>
      </c>
      <c r="S83" s="18">
        <f t="shared" si="1"/>
        <v>2</v>
      </c>
    </row>
    <row r="84" spans="1:19" x14ac:dyDescent="0.35">
      <c r="A84" s="9" t="s">
        <v>13</v>
      </c>
      <c r="B84" s="59">
        <v>0.75517704421382015</v>
      </c>
      <c r="C84" s="30">
        <v>2</v>
      </c>
      <c r="D84" s="34">
        <v>37.254446123445312</v>
      </c>
      <c r="E84" s="25" t="s">
        <v>2</v>
      </c>
      <c r="F84" s="38">
        <v>1.879189430043783</v>
      </c>
      <c r="G84" s="49">
        <v>41</v>
      </c>
      <c r="H84" s="51">
        <v>0.59</v>
      </c>
      <c r="I84" s="57">
        <v>0.19</v>
      </c>
      <c r="J84" s="17">
        <v>0.09</v>
      </c>
      <c r="K84" s="17">
        <v>0.15000000000000002</v>
      </c>
      <c r="L84" s="17">
        <v>0.85412001791312142</v>
      </c>
      <c r="M84" s="18">
        <v>1</v>
      </c>
      <c r="N84" s="18">
        <v>1</v>
      </c>
      <c r="O84" s="50">
        <v>5</v>
      </c>
      <c r="P84" s="55">
        <v>1</v>
      </c>
      <c r="Q84" s="63">
        <v>10</v>
      </c>
      <c r="R84" s="18">
        <v>1</v>
      </c>
      <c r="S84" s="18">
        <f t="shared" si="1"/>
        <v>3</v>
      </c>
    </row>
    <row r="85" spans="1:19" x14ac:dyDescent="0.35">
      <c r="A85" s="9" t="s">
        <v>6</v>
      </c>
      <c r="B85" s="58">
        <v>0.37315074357801908</v>
      </c>
      <c r="C85" s="30">
        <v>1</v>
      </c>
      <c r="D85" s="34">
        <v>20.570016268301838</v>
      </c>
      <c r="E85" s="25" t="s">
        <v>2</v>
      </c>
      <c r="F85" s="39">
        <v>2.4246026780127643</v>
      </c>
      <c r="G85" s="45">
        <v>93</v>
      </c>
      <c r="H85" s="52">
        <v>0.42</v>
      </c>
      <c r="I85" s="57">
        <v>6.0000000000000005E-2</v>
      </c>
      <c r="J85" s="17">
        <v>0.1</v>
      </c>
      <c r="K85" s="17">
        <v>0.42</v>
      </c>
      <c r="L85" s="17">
        <v>0.81351851851851853</v>
      </c>
      <c r="M85" s="18">
        <v>1</v>
      </c>
      <c r="N85" s="18">
        <v>2</v>
      </c>
      <c r="O85" s="50">
        <v>1</v>
      </c>
      <c r="P85" s="55">
        <v>2</v>
      </c>
      <c r="Q85" s="63">
        <v>7</v>
      </c>
      <c r="R85" s="18">
        <v>1</v>
      </c>
      <c r="S85" s="18">
        <f t="shared" si="1"/>
        <v>3</v>
      </c>
    </row>
    <row r="86" spans="1:19" x14ac:dyDescent="0.35">
      <c r="A86" s="9" t="s">
        <v>200</v>
      </c>
      <c r="B86" s="61">
        <v>0.9778888797269224</v>
      </c>
      <c r="C86" s="30">
        <v>4</v>
      </c>
      <c r="D86" s="37">
        <v>69.386048818507106</v>
      </c>
      <c r="E86" s="25" t="s">
        <v>2</v>
      </c>
      <c r="F86" s="42">
        <v>5.074928260176427</v>
      </c>
      <c r="G86" s="48">
        <v>46</v>
      </c>
      <c r="H86" s="28">
        <v>0.36</v>
      </c>
      <c r="I86" s="57">
        <v>0.15000000000000002</v>
      </c>
      <c r="J86" s="17">
        <v>0.08</v>
      </c>
      <c r="K86" s="17">
        <v>0.4</v>
      </c>
      <c r="L86" s="17">
        <v>0.76758658008658021</v>
      </c>
      <c r="M86" s="18">
        <v>5</v>
      </c>
      <c r="N86" s="18">
        <v>5</v>
      </c>
      <c r="O86" s="50">
        <v>4</v>
      </c>
      <c r="P86" s="55">
        <v>3</v>
      </c>
      <c r="Q86" s="66">
        <v>21</v>
      </c>
      <c r="R86" s="18">
        <v>5</v>
      </c>
      <c r="S86" s="18">
        <f t="shared" si="1"/>
        <v>0</v>
      </c>
    </row>
    <row r="87" spans="1:19" x14ac:dyDescent="0.35">
      <c r="A87" s="9" t="s">
        <v>158</v>
      </c>
      <c r="B87" s="62">
        <v>1.0582824139872171</v>
      </c>
      <c r="C87" s="30">
        <v>5</v>
      </c>
      <c r="D87" s="36">
        <v>61.567960010148482</v>
      </c>
      <c r="E87" s="25" t="s">
        <v>2</v>
      </c>
      <c r="F87" s="41">
        <v>2.9660146669727321</v>
      </c>
      <c r="G87" s="48">
        <v>48</v>
      </c>
      <c r="H87" s="52">
        <v>0.44</v>
      </c>
      <c r="I87" s="57">
        <v>0.11</v>
      </c>
      <c r="J87" s="17">
        <v>7.0000000000000007E-2</v>
      </c>
      <c r="K87" s="17">
        <v>0.39</v>
      </c>
      <c r="L87" s="17">
        <v>0.39866071428571426</v>
      </c>
      <c r="M87" s="18">
        <v>4</v>
      </c>
      <c r="N87" s="18">
        <v>4</v>
      </c>
      <c r="O87" s="50">
        <v>4</v>
      </c>
      <c r="P87" s="55">
        <v>2</v>
      </c>
      <c r="Q87" s="66">
        <v>19</v>
      </c>
      <c r="R87" s="18">
        <v>5</v>
      </c>
      <c r="S87" s="18">
        <f t="shared" si="1"/>
        <v>0</v>
      </c>
    </row>
    <row r="88" spans="1:19" x14ac:dyDescent="0.35">
      <c r="A88" s="9" t="s">
        <v>101</v>
      </c>
      <c r="B88" s="61">
        <v>0.899854862119013</v>
      </c>
      <c r="C88" s="30">
        <v>4</v>
      </c>
      <c r="D88" s="37">
        <v>79.185791259229688</v>
      </c>
      <c r="E88" s="25" t="s">
        <v>2</v>
      </c>
      <c r="F88" s="40">
        <v>2.6142486529634805</v>
      </c>
      <c r="G88" s="45">
        <v>84</v>
      </c>
      <c r="H88" s="28">
        <v>0.35</v>
      </c>
      <c r="I88" s="57">
        <v>0.16</v>
      </c>
      <c r="J88" s="17">
        <v>0.29000000000000004</v>
      </c>
      <c r="K88" s="17">
        <v>0.2</v>
      </c>
      <c r="L88" s="17" t="s">
        <v>1</v>
      </c>
      <c r="M88" s="18">
        <v>5</v>
      </c>
      <c r="N88" s="18">
        <v>3</v>
      </c>
      <c r="O88" s="50">
        <v>1</v>
      </c>
      <c r="P88" s="55">
        <v>3</v>
      </c>
      <c r="Q88" s="64">
        <v>16</v>
      </c>
      <c r="R88" s="18">
        <v>3</v>
      </c>
      <c r="S88" s="18">
        <f t="shared" si="1"/>
        <v>1</v>
      </c>
    </row>
    <row r="89" spans="1:19" x14ac:dyDescent="0.35">
      <c r="A89" s="9" t="s">
        <v>82</v>
      </c>
      <c r="B89" s="58">
        <v>0.49543362367233107</v>
      </c>
      <c r="C89" s="30">
        <v>1</v>
      </c>
      <c r="D89" s="43">
        <v>43.9443693258644</v>
      </c>
      <c r="E89" s="27" t="s">
        <v>3</v>
      </c>
      <c r="F89" s="42">
        <v>4.5996716244929496</v>
      </c>
      <c r="G89" s="45">
        <v>117</v>
      </c>
      <c r="H89" s="28">
        <v>0.39</v>
      </c>
      <c r="I89" s="57">
        <v>0.04</v>
      </c>
      <c r="J89" s="17">
        <v>0.12</v>
      </c>
      <c r="K89" s="17">
        <v>0.45</v>
      </c>
      <c r="L89" s="17" t="s">
        <v>1</v>
      </c>
      <c r="M89" s="18">
        <v>2</v>
      </c>
      <c r="N89" s="18">
        <v>5</v>
      </c>
      <c r="O89" s="50">
        <v>1</v>
      </c>
      <c r="P89" s="55">
        <v>3</v>
      </c>
      <c r="Q89" s="63">
        <v>12</v>
      </c>
      <c r="R89" s="18">
        <v>1</v>
      </c>
      <c r="S89" s="18">
        <f t="shared" si="1"/>
        <v>2</v>
      </c>
    </row>
    <row r="90" spans="1:19" x14ac:dyDescent="0.35">
      <c r="A90" s="9" t="s">
        <v>90</v>
      </c>
      <c r="B90" s="61">
        <v>0.88201644365171294</v>
      </c>
      <c r="C90" s="30">
        <v>4</v>
      </c>
      <c r="D90" s="36">
        <v>57.779143274772132</v>
      </c>
      <c r="E90" s="25" t="s">
        <v>4</v>
      </c>
      <c r="F90" s="40">
        <v>2.6347885186529996</v>
      </c>
      <c r="G90" s="46">
        <v>70</v>
      </c>
      <c r="H90" s="52">
        <v>0.47</v>
      </c>
      <c r="I90" s="57">
        <v>0.1</v>
      </c>
      <c r="J90" s="17">
        <v>0.12000000000000001</v>
      </c>
      <c r="K90" s="17">
        <v>0.31</v>
      </c>
      <c r="L90" s="17" t="s">
        <v>1</v>
      </c>
      <c r="M90" s="18">
        <v>4</v>
      </c>
      <c r="N90" s="18">
        <v>3</v>
      </c>
      <c r="O90" s="50">
        <v>2</v>
      </c>
      <c r="P90" s="55">
        <v>2</v>
      </c>
      <c r="Q90" s="64">
        <v>15</v>
      </c>
      <c r="R90" s="18">
        <v>3</v>
      </c>
      <c r="S90" s="18">
        <f t="shared" si="1"/>
        <v>0</v>
      </c>
    </row>
    <row r="91" spans="1:19" x14ac:dyDescent="0.35">
      <c r="A91" s="9" t="s">
        <v>47</v>
      </c>
      <c r="B91" s="58">
        <v>0.59206336556725958</v>
      </c>
      <c r="C91" s="30">
        <v>1</v>
      </c>
      <c r="D91" s="34">
        <v>35.52165505452097</v>
      </c>
      <c r="E91" s="25" t="s">
        <v>2</v>
      </c>
      <c r="F91" s="42">
        <v>3.6390478903882513</v>
      </c>
      <c r="G91" s="47">
        <v>58</v>
      </c>
      <c r="H91" s="51">
        <v>0.69</v>
      </c>
      <c r="I91" s="57">
        <v>0.08</v>
      </c>
      <c r="J91" s="17">
        <v>0.1</v>
      </c>
      <c r="K91" s="17">
        <v>0.12</v>
      </c>
      <c r="L91" s="17" t="s">
        <v>1</v>
      </c>
      <c r="M91" s="18">
        <v>1</v>
      </c>
      <c r="N91" s="18">
        <v>5</v>
      </c>
      <c r="O91" s="50">
        <v>3</v>
      </c>
      <c r="P91" s="55">
        <v>1</v>
      </c>
      <c r="Q91" s="63">
        <v>11</v>
      </c>
      <c r="R91" s="18">
        <v>1</v>
      </c>
      <c r="S91" s="18">
        <f t="shared" si="1"/>
        <v>3</v>
      </c>
    </row>
    <row r="92" spans="1:19" x14ac:dyDescent="0.35">
      <c r="A92" s="9" t="s">
        <v>61</v>
      </c>
      <c r="B92" s="58">
        <v>0.53026049647151119</v>
      </c>
      <c r="C92" s="30">
        <v>1</v>
      </c>
      <c r="D92" s="43">
        <v>44.374309140601277</v>
      </c>
      <c r="E92" s="25" t="s">
        <v>4</v>
      </c>
      <c r="F92" s="41">
        <v>3.3707865168539324</v>
      </c>
      <c r="G92" s="47">
        <v>52</v>
      </c>
      <c r="H92" s="51">
        <v>0.6</v>
      </c>
      <c r="I92" s="57">
        <v>0.11</v>
      </c>
      <c r="J92" s="17">
        <v>0.12000000000000001</v>
      </c>
      <c r="K92" s="17">
        <v>0.17</v>
      </c>
      <c r="L92" s="17">
        <v>0.62648809523809523</v>
      </c>
      <c r="M92" s="18">
        <v>2</v>
      </c>
      <c r="N92" s="18">
        <v>4</v>
      </c>
      <c r="O92" s="50">
        <v>3</v>
      </c>
      <c r="P92" s="55">
        <v>1</v>
      </c>
      <c r="Q92" s="63">
        <v>11</v>
      </c>
      <c r="R92" s="18">
        <v>1</v>
      </c>
      <c r="S92" s="18">
        <f t="shared" si="1"/>
        <v>2</v>
      </c>
    </row>
    <row r="93" spans="1:19" x14ac:dyDescent="0.35">
      <c r="A93" s="9" t="s">
        <v>163</v>
      </c>
      <c r="B93" s="61">
        <v>0.86000044027326283</v>
      </c>
      <c r="C93" s="30">
        <v>4</v>
      </c>
      <c r="D93" s="37">
        <v>65.493677353429561</v>
      </c>
      <c r="E93" s="25" t="s">
        <v>2</v>
      </c>
      <c r="F93" s="39">
        <v>1.9878017626772257</v>
      </c>
      <c r="G93" s="46">
        <v>73</v>
      </c>
      <c r="H93" s="54">
        <v>0.13</v>
      </c>
      <c r="I93" s="57">
        <v>0.18</v>
      </c>
      <c r="J93" s="17">
        <v>0.22999999999999998</v>
      </c>
      <c r="K93" s="17">
        <v>0.45999999999999996</v>
      </c>
      <c r="L93" s="17">
        <v>0.76444137891506303</v>
      </c>
      <c r="M93" s="18">
        <v>5</v>
      </c>
      <c r="N93" s="18">
        <v>2</v>
      </c>
      <c r="O93" s="50">
        <v>2</v>
      </c>
      <c r="P93" s="55">
        <v>5</v>
      </c>
      <c r="Q93" s="65">
        <v>18</v>
      </c>
      <c r="R93" s="18">
        <v>4</v>
      </c>
      <c r="S93" s="18">
        <f t="shared" si="1"/>
        <v>0</v>
      </c>
    </row>
    <row r="94" spans="1:19" x14ac:dyDescent="0.35">
      <c r="A94" s="9" t="s">
        <v>85</v>
      </c>
      <c r="B94" s="58">
        <v>0.21389492853162112</v>
      </c>
      <c r="C94" s="30">
        <v>1</v>
      </c>
      <c r="D94" s="34">
        <v>17.980271188677378</v>
      </c>
      <c r="E94" s="27" t="s">
        <v>3</v>
      </c>
      <c r="F94" s="41">
        <v>3.55</v>
      </c>
      <c r="G94" s="46">
        <v>78</v>
      </c>
      <c r="H94" s="53">
        <v>0.31</v>
      </c>
      <c r="I94" s="57">
        <v>6.0000000000000005E-2</v>
      </c>
      <c r="J94" s="17">
        <v>0.06</v>
      </c>
      <c r="K94" s="17">
        <v>0.56999999999999995</v>
      </c>
      <c r="L94" s="57" t="s">
        <v>1</v>
      </c>
      <c r="M94" s="18">
        <v>1</v>
      </c>
      <c r="N94" s="18">
        <v>4</v>
      </c>
      <c r="O94" s="50">
        <v>2</v>
      </c>
      <c r="P94" s="55">
        <v>4</v>
      </c>
      <c r="Q94" s="63">
        <v>12</v>
      </c>
      <c r="R94" s="18">
        <v>1</v>
      </c>
      <c r="S94" s="18">
        <f t="shared" si="1"/>
        <v>2</v>
      </c>
    </row>
    <row r="95" spans="1:19" x14ac:dyDescent="0.35">
      <c r="A95" s="9" t="s">
        <v>33</v>
      </c>
      <c r="B95" s="59">
        <v>0.7657597581577309</v>
      </c>
      <c r="C95" s="30">
        <v>2</v>
      </c>
      <c r="D95" s="36">
        <v>52.295089854932996</v>
      </c>
      <c r="E95" s="27" t="s">
        <v>2</v>
      </c>
      <c r="F95" s="38">
        <v>1.56</v>
      </c>
      <c r="G95" s="46">
        <v>78</v>
      </c>
      <c r="H95" s="54">
        <v>0.22</v>
      </c>
      <c r="I95" s="57">
        <v>9.0000000000000011E-2</v>
      </c>
      <c r="J95" s="17">
        <v>0.1</v>
      </c>
      <c r="K95" s="17">
        <v>0.59000000000000008</v>
      </c>
      <c r="L95" s="17">
        <v>0.90433566433566437</v>
      </c>
      <c r="M95" s="18">
        <v>3</v>
      </c>
      <c r="N95" s="18">
        <v>1</v>
      </c>
      <c r="O95" s="50">
        <v>2</v>
      </c>
      <c r="P95" s="55">
        <v>5</v>
      </c>
      <c r="Q95" s="44">
        <v>13</v>
      </c>
      <c r="R95" s="18">
        <v>1</v>
      </c>
      <c r="S95" s="18">
        <f t="shared" si="1"/>
        <v>1</v>
      </c>
    </row>
    <row r="96" spans="1:19" x14ac:dyDescent="0.35">
      <c r="A96" s="9" t="s">
        <v>15</v>
      </c>
      <c r="B96" s="60">
        <v>0.79513486368289743</v>
      </c>
      <c r="C96" s="30">
        <v>3</v>
      </c>
      <c r="D96" s="36">
        <v>52.295089854932996</v>
      </c>
      <c r="E96" s="27" t="s">
        <v>3</v>
      </c>
      <c r="F96" s="38">
        <v>1.56</v>
      </c>
      <c r="G96" s="45">
        <v>109</v>
      </c>
      <c r="H96" s="54">
        <v>0.25</v>
      </c>
      <c r="I96" s="57">
        <v>0.05</v>
      </c>
      <c r="J96" s="17">
        <v>0.11</v>
      </c>
      <c r="K96" s="17">
        <v>0.59</v>
      </c>
      <c r="L96" s="17">
        <v>0.91183540723981904</v>
      </c>
      <c r="M96" s="18">
        <v>3</v>
      </c>
      <c r="N96" s="18">
        <v>1</v>
      </c>
      <c r="O96" s="50">
        <v>1</v>
      </c>
      <c r="P96" s="55">
        <v>5</v>
      </c>
      <c r="Q96" s="44">
        <v>13</v>
      </c>
      <c r="R96" s="18">
        <v>1</v>
      </c>
      <c r="S96" s="18">
        <f t="shared" si="1"/>
        <v>2</v>
      </c>
    </row>
    <row r="97" spans="1:19" x14ac:dyDescent="0.35">
      <c r="A97" s="9" t="s">
        <v>14</v>
      </c>
      <c r="B97" s="60">
        <v>0.79746996955943206</v>
      </c>
      <c r="C97" s="30">
        <v>3</v>
      </c>
      <c r="D97" s="36">
        <v>52.295089854932996</v>
      </c>
      <c r="E97" s="27" t="s">
        <v>2</v>
      </c>
      <c r="F97" s="38">
        <v>1.56</v>
      </c>
      <c r="G97" s="45">
        <v>107</v>
      </c>
      <c r="H97" s="54">
        <v>0.23</v>
      </c>
      <c r="I97" s="57">
        <v>0.05</v>
      </c>
      <c r="J97" s="17">
        <v>0.11</v>
      </c>
      <c r="K97" s="17">
        <v>0.6</v>
      </c>
      <c r="L97" s="17" t="s">
        <v>1</v>
      </c>
      <c r="M97" s="18">
        <v>3</v>
      </c>
      <c r="N97" s="18">
        <v>1</v>
      </c>
      <c r="O97" s="50">
        <v>1</v>
      </c>
      <c r="P97" s="55">
        <v>5</v>
      </c>
      <c r="Q97" s="44">
        <v>13</v>
      </c>
      <c r="R97" s="18">
        <v>1</v>
      </c>
      <c r="S97" s="18">
        <f t="shared" si="1"/>
        <v>2</v>
      </c>
    </row>
    <row r="98" spans="1:19" x14ac:dyDescent="0.35">
      <c r="A98" s="9" t="s">
        <v>28</v>
      </c>
      <c r="B98" s="58">
        <v>0.49849965448754519</v>
      </c>
      <c r="C98" s="30">
        <v>1</v>
      </c>
      <c r="D98" s="34">
        <v>26.904437919262815</v>
      </c>
      <c r="E98" s="27" t="s">
        <v>3</v>
      </c>
      <c r="F98" s="38">
        <v>1.8560958724247414</v>
      </c>
      <c r="G98" s="47">
        <v>50</v>
      </c>
      <c r="H98" s="53">
        <v>0.27</v>
      </c>
      <c r="I98" s="57">
        <v>0.22</v>
      </c>
      <c r="J98" s="17">
        <v>0.16999999999999998</v>
      </c>
      <c r="K98" s="17">
        <v>0.35000000000000003</v>
      </c>
      <c r="L98" s="17" t="s">
        <v>1</v>
      </c>
      <c r="M98" s="18">
        <v>1</v>
      </c>
      <c r="N98" s="18">
        <v>1</v>
      </c>
      <c r="O98" s="50">
        <v>3</v>
      </c>
      <c r="P98" s="55">
        <v>4</v>
      </c>
      <c r="Q98" s="63">
        <v>10</v>
      </c>
      <c r="R98" s="18">
        <v>1</v>
      </c>
      <c r="S98" s="18">
        <f t="shared" si="1"/>
        <v>3</v>
      </c>
    </row>
    <row r="99" spans="1:19" x14ac:dyDescent="0.35">
      <c r="A99" s="9" t="s">
        <v>111</v>
      </c>
      <c r="B99" s="59">
        <v>0.74952255645204335</v>
      </c>
      <c r="C99" s="30">
        <v>2</v>
      </c>
      <c r="D99" s="35">
        <v>47.310756972111555</v>
      </c>
      <c r="E99" s="25" t="s">
        <v>2</v>
      </c>
      <c r="F99" s="39">
        <v>1.9700609327396299</v>
      </c>
      <c r="G99" s="46">
        <v>77</v>
      </c>
      <c r="H99" s="54">
        <v>0.12</v>
      </c>
      <c r="I99" s="57">
        <v>0.16</v>
      </c>
      <c r="J99" s="17">
        <v>0.16999999999999998</v>
      </c>
      <c r="K99" s="17">
        <v>0.56000000000000005</v>
      </c>
      <c r="L99" s="17">
        <v>0.74089832323981386</v>
      </c>
      <c r="M99" s="18">
        <v>3</v>
      </c>
      <c r="N99" s="18">
        <v>2</v>
      </c>
      <c r="O99" s="50">
        <v>2</v>
      </c>
      <c r="P99" s="55">
        <v>5</v>
      </c>
      <c r="Q99" s="44">
        <v>14</v>
      </c>
      <c r="R99" s="18">
        <v>2</v>
      </c>
      <c r="S99" s="18">
        <f t="shared" si="1"/>
        <v>0</v>
      </c>
    </row>
    <row r="100" spans="1:19" x14ac:dyDescent="0.35">
      <c r="A100" s="9" t="s">
        <v>182</v>
      </c>
      <c r="B100" s="59">
        <v>0.71174221317434927</v>
      </c>
      <c r="C100" s="30">
        <v>2</v>
      </c>
      <c r="D100" s="36">
        <v>56.610432328653054</v>
      </c>
      <c r="E100" s="25" t="s">
        <v>2</v>
      </c>
      <c r="F100" s="40">
        <v>2.6601281487821238</v>
      </c>
      <c r="G100" s="49">
        <v>25</v>
      </c>
      <c r="H100" s="28">
        <v>0.39</v>
      </c>
      <c r="I100" s="57">
        <v>0.39</v>
      </c>
      <c r="J100" s="17">
        <v>0.11</v>
      </c>
      <c r="K100" s="17">
        <v>0.1</v>
      </c>
      <c r="L100" s="17" t="s">
        <v>1</v>
      </c>
      <c r="M100" s="18">
        <v>4</v>
      </c>
      <c r="N100" s="18">
        <v>3</v>
      </c>
      <c r="O100" s="50">
        <v>5</v>
      </c>
      <c r="P100" s="55">
        <v>3</v>
      </c>
      <c r="Q100" s="65">
        <v>17</v>
      </c>
      <c r="R100" s="18">
        <v>4</v>
      </c>
      <c r="S100" s="18">
        <f t="shared" si="1"/>
        <v>0</v>
      </c>
    </row>
    <row r="101" spans="1:19" x14ac:dyDescent="0.35">
      <c r="A101" s="9" t="s">
        <v>139</v>
      </c>
      <c r="B101" s="59">
        <v>0.75324867223329672</v>
      </c>
      <c r="C101" s="30">
        <v>2</v>
      </c>
      <c r="D101" s="35">
        <v>47.104389138299261</v>
      </c>
      <c r="E101" s="25" t="s">
        <v>2</v>
      </c>
      <c r="F101" s="39">
        <v>2.4953144750032688</v>
      </c>
      <c r="G101" s="49">
        <v>23</v>
      </c>
      <c r="H101" s="28">
        <v>0.35</v>
      </c>
      <c r="I101" s="57">
        <v>0.44</v>
      </c>
      <c r="J101" s="17">
        <v>0.1</v>
      </c>
      <c r="K101" s="17">
        <v>0.12</v>
      </c>
      <c r="L101" s="17" t="s">
        <v>1</v>
      </c>
      <c r="M101" s="18">
        <v>3</v>
      </c>
      <c r="N101" s="18">
        <v>2</v>
      </c>
      <c r="O101" s="50">
        <v>5</v>
      </c>
      <c r="P101" s="55">
        <v>3</v>
      </c>
      <c r="Q101" s="64">
        <v>15</v>
      </c>
      <c r="R101" s="18">
        <v>3</v>
      </c>
      <c r="S101" s="18">
        <f t="shared" si="1"/>
        <v>0</v>
      </c>
    </row>
    <row r="102" spans="1:19" x14ac:dyDescent="0.35">
      <c r="A102" s="9" t="s">
        <v>173</v>
      </c>
      <c r="B102" s="59">
        <v>0.74790590055855011</v>
      </c>
      <c r="C102" s="30">
        <v>2</v>
      </c>
      <c r="D102" s="36">
        <v>64.677840010261235</v>
      </c>
      <c r="E102" s="27" t="s">
        <v>3</v>
      </c>
      <c r="F102" s="41">
        <v>3.0035486767283763</v>
      </c>
      <c r="G102" s="46">
        <v>63</v>
      </c>
      <c r="H102" s="53">
        <v>0.28999999999999998</v>
      </c>
      <c r="I102" s="57">
        <v>0.2</v>
      </c>
      <c r="J102" s="17">
        <v>0.16</v>
      </c>
      <c r="K102" s="17">
        <v>0.34</v>
      </c>
      <c r="L102" s="17">
        <v>0.86260492332526228</v>
      </c>
      <c r="M102" s="18">
        <v>4</v>
      </c>
      <c r="N102" s="18">
        <v>4</v>
      </c>
      <c r="O102" s="50">
        <v>2</v>
      </c>
      <c r="P102" s="55">
        <v>4</v>
      </c>
      <c r="Q102" s="64">
        <v>16</v>
      </c>
      <c r="R102" s="18">
        <v>3</v>
      </c>
      <c r="S102" s="18">
        <f t="shared" si="1"/>
        <v>0</v>
      </c>
    </row>
    <row r="103" spans="1:19" x14ac:dyDescent="0.35">
      <c r="A103" s="9" t="s">
        <v>129</v>
      </c>
      <c r="B103" s="62">
        <v>1.5502299429804893</v>
      </c>
      <c r="C103" s="30">
        <v>5</v>
      </c>
      <c r="D103" s="37">
        <v>68.489981242220779</v>
      </c>
      <c r="E103" s="25" t="s">
        <v>2</v>
      </c>
      <c r="F103" s="38">
        <v>1.7267675262521254</v>
      </c>
      <c r="G103" s="48">
        <v>49</v>
      </c>
      <c r="H103" s="28">
        <v>0.4</v>
      </c>
      <c r="I103" s="57">
        <v>0.2</v>
      </c>
      <c r="J103" s="17">
        <v>0.24</v>
      </c>
      <c r="K103" s="17">
        <v>0.16999999999999998</v>
      </c>
      <c r="L103" s="17" t="s">
        <v>1</v>
      </c>
      <c r="M103" s="18">
        <v>5</v>
      </c>
      <c r="N103" s="18">
        <v>1</v>
      </c>
      <c r="O103" s="50">
        <v>4</v>
      </c>
      <c r="P103" s="55">
        <v>3</v>
      </c>
      <c r="Q103" s="65">
        <v>18</v>
      </c>
      <c r="R103" s="18">
        <v>4</v>
      </c>
      <c r="S103" s="18">
        <f t="shared" si="1"/>
        <v>1</v>
      </c>
    </row>
    <row r="104" spans="1:19" x14ac:dyDescent="0.35">
      <c r="A104" s="9" t="s">
        <v>175</v>
      </c>
      <c r="B104" s="61">
        <v>0.971176246532232</v>
      </c>
      <c r="C104" s="30">
        <v>4</v>
      </c>
      <c r="D104" s="37">
        <v>67.708075456751004</v>
      </c>
      <c r="E104" s="25" t="s">
        <v>2</v>
      </c>
      <c r="F104" s="42">
        <v>4.6500000000000004</v>
      </c>
      <c r="G104" s="45">
        <v>84</v>
      </c>
      <c r="H104" s="53">
        <v>0.28999999999999998</v>
      </c>
      <c r="I104" s="57">
        <v>0.12</v>
      </c>
      <c r="J104" s="17">
        <v>0.29000000000000004</v>
      </c>
      <c r="K104" s="17">
        <v>0.3</v>
      </c>
      <c r="L104" s="17">
        <v>0.9084583431766281</v>
      </c>
      <c r="M104" s="18">
        <v>5</v>
      </c>
      <c r="N104" s="18">
        <v>5</v>
      </c>
      <c r="O104" s="50">
        <v>1</v>
      </c>
      <c r="P104" s="55">
        <v>4</v>
      </c>
      <c r="Q104" s="66">
        <v>19</v>
      </c>
      <c r="R104" s="18">
        <v>5</v>
      </c>
      <c r="S104" s="18">
        <f t="shared" si="1"/>
        <v>1</v>
      </c>
    </row>
    <row r="105" spans="1:19" x14ac:dyDescent="0.35">
      <c r="A105" s="9" t="s">
        <v>59</v>
      </c>
      <c r="B105" s="59">
        <v>0.71668506040082314</v>
      </c>
      <c r="C105" s="30">
        <v>2</v>
      </c>
      <c r="D105" s="43">
        <v>46.000984146077421</v>
      </c>
      <c r="E105" s="25" t="s">
        <v>2</v>
      </c>
      <c r="F105" s="38">
        <v>0.96961594956346642</v>
      </c>
      <c r="G105" s="49">
        <v>37</v>
      </c>
      <c r="H105" s="52">
        <v>0.42</v>
      </c>
      <c r="I105" s="57">
        <v>0.22</v>
      </c>
      <c r="J105" s="17">
        <v>0.14000000000000001</v>
      </c>
      <c r="K105" s="17">
        <v>0.22</v>
      </c>
      <c r="L105" s="17">
        <v>0.39583333333333331</v>
      </c>
      <c r="M105" s="18">
        <v>2</v>
      </c>
      <c r="N105" s="18">
        <v>1</v>
      </c>
      <c r="O105" s="50">
        <v>5</v>
      </c>
      <c r="P105" s="55">
        <v>2</v>
      </c>
      <c r="Q105" s="63">
        <v>12</v>
      </c>
      <c r="R105" s="18">
        <v>1</v>
      </c>
      <c r="S105" s="18">
        <f t="shared" si="1"/>
        <v>1</v>
      </c>
    </row>
    <row r="106" spans="1:19" x14ac:dyDescent="0.35">
      <c r="A106" s="9" t="s">
        <v>35</v>
      </c>
      <c r="B106" s="58">
        <v>0.61077970858583719</v>
      </c>
      <c r="C106" s="30">
        <v>1</v>
      </c>
      <c r="D106" s="34">
        <v>35.328339302191011</v>
      </c>
      <c r="E106" s="25" t="s">
        <v>2</v>
      </c>
      <c r="F106" s="40">
        <v>2.5804231894030623</v>
      </c>
      <c r="G106" s="46">
        <v>63</v>
      </c>
      <c r="H106" s="28">
        <v>0.38</v>
      </c>
      <c r="I106" s="57">
        <v>0.15</v>
      </c>
      <c r="J106" s="17">
        <v>0.13</v>
      </c>
      <c r="K106" s="17">
        <v>0.33999999999999997</v>
      </c>
      <c r="L106" s="17" t="s">
        <v>1</v>
      </c>
      <c r="M106" s="18">
        <v>1</v>
      </c>
      <c r="N106" s="18">
        <v>3</v>
      </c>
      <c r="O106" s="50">
        <v>2</v>
      </c>
      <c r="P106" s="55">
        <v>3</v>
      </c>
      <c r="Q106" s="63">
        <v>10</v>
      </c>
      <c r="R106" s="18">
        <v>1</v>
      </c>
      <c r="S106" s="18">
        <f t="shared" si="1"/>
        <v>2</v>
      </c>
    </row>
    <row r="107" spans="1:19" x14ac:dyDescent="0.35">
      <c r="A107" s="9" t="s">
        <v>185</v>
      </c>
      <c r="B107" s="61">
        <v>0.89232298138101396</v>
      </c>
      <c r="C107" s="30">
        <v>4</v>
      </c>
      <c r="D107" s="35">
        <v>47.801037017573719</v>
      </c>
      <c r="E107" s="25" t="s">
        <v>4</v>
      </c>
      <c r="F107" s="41">
        <v>3.127526488234543</v>
      </c>
      <c r="G107" s="48">
        <v>45</v>
      </c>
      <c r="H107" s="53">
        <v>0.32</v>
      </c>
      <c r="I107" s="57">
        <v>0.31</v>
      </c>
      <c r="J107" s="17">
        <v>0.19</v>
      </c>
      <c r="K107" s="17">
        <v>0.19</v>
      </c>
      <c r="L107" s="17" t="s">
        <v>1</v>
      </c>
      <c r="M107" s="18">
        <v>3</v>
      </c>
      <c r="N107" s="18">
        <v>4</v>
      </c>
      <c r="O107" s="50">
        <v>4</v>
      </c>
      <c r="P107" s="55">
        <v>4</v>
      </c>
      <c r="Q107" s="66">
        <v>19</v>
      </c>
      <c r="R107" s="18">
        <v>5</v>
      </c>
      <c r="S107" s="18">
        <f t="shared" si="1"/>
        <v>0</v>
      </c>
    </row>
    <row r="108" spans="1:19" x14ac:dyDescent="0.35">
      <c r="A108" s="9" t="s">
        <v>102</v>
      </c>
      <c r="B108" s="58">
        <v>0.59330476080157535</v>
      </c>
      <c r="C108" s="30">
        <v>1</v>
      </c>
      <c r="D108" s="34">
        <v>31.265641977268011</v>
      </c>
      <c r="E108" s="27" t="s">
        <v>3</v>
      </c>
      <c r="F108" s="40">
        <v>2.7224670679151761</v>
      </c>
      <c r="G108" s="48">
        <v>43</v>
      </c>
      <c r="H108" s="53">
        <v>0.33</v>
      </c>
      <c r="I108" s="57">
        <v>0.28000000000000003</v>
      </c>
      <c r="J108" s="17">
        <v>0.19</v>
      </c>
      <c r="K108" s="17">
        <v>0.2</v>
      </c>
      <c r="L108" s="17">
        <v>0.84101880081300817</v>
      </c>
      <c r="M108" s="18">
        <v>1</v>
      </c>
      <c r="N108" s="18">
        <v>3</v>
      </c>
      <c r="O108" s="50">
        <v>4</v>
      </c>
      <c r="P108" s="55">
        <v>4</v>
      </c>
      <c r="Q108" s="44">
        <v>13</v>
      </c>
      <c r="R108" s="18">
        <v>2</v>
      </c>
      <c r="S108" s="18">
        <f t="shared" si="1"/>
        <v>2</v>
      </c>
    </row>
    <row r="109" spans="1:19" x14ac:dyDescent="0.35">
      <c r="A109" s="9" t="s">
        <v>65</v>
      </c>
      <c r="B109" s="62">
        <v>1.0064787662982906</v>
      </c>
      <c r="C109" s="30">
        <v>5</v>
      </c>
      <c r="D109" s="35">
        <v>47.205942087854694</v>
      </c>
      <c r="E109" s="25" t="s">
        <v>2</v>
      </c>
      <c r="F109" s="39">
        <v>2.2340857656821216</v>
      </c>
      <c r="G109" s="46">
        <v>78</v>
      </c>
      <c r="H109" s="28">
        <v>0.4</v>
      </c>
      <c r="I109" s="57">
        <v>0.11</v>
      </c>
      <c r="J109" s="17">
        <v>0.22000000000000003</v>
      </c>
      <c r="K109" s="17">
        <v>0.28000000000000003</v>
      </c>
      <c r="L109" s="17">
        <v>0.88122823122823124</v>
      </c>
      <c r="M109" s="18">
        <v>3</v>
      </c>
      <c r="N109" s="18">
        <v>2</v>
      </c>
      <c r="O109" s="50">
        <v>2</v>
      </c>
      <c r="P109" s="55">
        <v>3</v>
      </c>
      <c r="Q109" s="64">
        <v>15</v>
      </c>
      <c r="R109" s="18">
        <v>3</v>
      </c>
      <c r="S109" s="18">
        <f t="shared" si="1"/>
        <v>0</v>
      </c>
    </row>
    <row r="110" spans="1:19" x14ac:dyDescent="0.35">
      <c r="A110" s="9" t="s">
        <v>176</v>
      </c>
      <c r="B110" s="62">
        <v>1.0069816978349537</v>
      </c>
      <c r="C110" s="30">
        <v>5</v>
      </c>
      <c r="D110" s="36">
        <v>54.430551780375104</v>
      </c>
      <c r="E110" s="27" t="s">
        <v>3</v>
      </c>
      <c r="F110" s="38">
        <v>1.0464800217450394</v>
      </c>
      <c r="G110" s="49">
        <v>32</v>
      </c>
      <c r="H110" s="54">
        <v>0.09</v>
      </c>
      <c r="I110" s="57">
        <v>0.57999999999999996</v>
      </c>
      <c r="J110" s="17">
        <v>0.24000000000000002</v>
      </c>
      <c r="K110" s="17">
        <v>0.1</v>
      </c>
      <c r="L110" s="17">
        <v>0.87594569698874603</v>
      </c>
      <c r="M110" s="18">
        <v>4</v>
      </c>
      <c r="N110" s="18">
        <v>1</v>
      </c>
      <c r="O110" s="50">
        <v>5</v>
      </c>
      <c r="P110" s="55">
        <v>5</v>
      </c>
      <c r="Q110" s="66">
        <v>20</v>
      </c>
      <c r="R110" s="18">
        <v>5</v>
      </c>
      <c r="S110" s="18">
        <f t="shared" si="1"/>
        <v>1</v>
      </c>
    </row>
    <row r="111" spans="1:19" x14ac:dyDescent="0.35">
      <c r="A111" s="9" t="s">
        <v>168</v>
      </c>
      <c r="B111" s="58">
        <v>0.58246307784451834</v>
      </c>
      <c r="C111" s="30">
        <v>1</v>
      </c>
      <c r="D111" s="43">
        <v>41.310080994976104</v>
      </c>
      <c r="E111" s="25" t="s">
        <v>2</v>
      </c>
      <c r="F111" s="41">
        <v>2.9408160764612177</v>
      </c>
      <c r="G111" s="49">
        <v>39</v>
      </c>
      <c r="H111" s="28">
        <v>0.4</v>
      </c>
      <c r="I111" s="57">
        <v>0.24</v>
      </c>
      <c r="J111" s="17">
        <v>0.14000000000000001</v>
      </c>
      <c r="K111" s="17">
        <v>0.21000000000000002</v>
      </c>
      <c r="L111" s="17" t="s">
        <v>1</v>
      </c>
      <c r="M111" s="18">
        <v>2</v>
      </c>
      <c r="N111" s="18">
        <v>4</v>
      </c>
      <c r="O111" s="50">
        <v>5</v>
      </c>
      <c r="P111" s="55">
        <v>3</v>
      </c>
      <c r="Q111" s="64">
        <v>15</v>
      </c>
      <c r="R111" s="18">
        <v>3</v>
      </c>
      <c r="S111" s="18">
        <f t="shared" si="1"/>
        <v>1</v>
      </c>
    </row>
    <row r="112" spans="1:19" x14ac:dyDescent="0.35">
      <c r="A112" s="9" t="s">
        <v>49</v>
      </c>
      <c r="B112" s="61">
        <v>0.89093344426828069</v>
      </c>
      <c r="C112" s="30">
        <v>4</v>
      </c>
      <c r="D112" s="35">
        <v>47</v>
      </c>
      <c r="E112" s="27" t="s">
        <v>3</v>
      </c>
      <c r="F112" s="38">
        <v>0.82</v>
      </c>
      <c r="G112" s="49">
        <v>39</v>
      </c>
      <c r="H112" s="51">
        <v>0.71</v>
      </c>
      <c r="I112" s="57">
        <v>0.13999999999999999</v>
      </c>
      <c r="J112" s="17">
        <v>0.02</v>
      </c>
      <c r="K112" s="17">
        <v>0.08</v>
      </c>
      <c r="L112" s="17">
        <v>1</v>
      </c>
      <c r="M112" s="18">
        <v>3</v>
      </c>
      <c r="N112" s="18">
        <v>1</v>
      </c>
      <c r="O112" s="50">
        <v>5</v>
      </c>
      <c r="P112" s="55">
        <v>1</v>
      </c>
      <c r="Q112" s="44">
        <v>14</v>
      </c>
      <c r="R112" s="18">
        <v>2</v>
      </c>
      <c r="S112" s="18">
        <f t="shared" si="1"/>
        <v>2</v>
      </c>
    </row>
    <row r="113" spans="1:19" x14ac:dyDescent="0.35">
      <c r="A113" s="9" t="s">
        <v>148</v>
      </c>
      <c r="B113" s="62">
        <v>1.11737211056148</v>
      </c>
      <c r="C113" s="30">
        <v>5</v>
      </c>
      <c r="D113" s="37">
        <v>84.064444364185604</v>
      </c>
      <c r="E113" s="25" t="s">
        <v>2</v>
      </c>
      <c r="F113" s="41">
        <v>3.3599112243639802</v>
      </c>
      <c r="G113" s="45">
        <v>84</v>
      </c>
      <c r="H113" s="53">
        <v>0.33</v>
      </c>
      <c r="I113" s="57">
        <v>9.0000000000000011E-2</v>
      </c>
      <c r="J113" s="17">
        <v>0.12</v>
      </c>
      <c r="K113" s="17">
        <v>0.45000000000000007</v>
      </c>
      <c r="L113" s="17">
        <v>0.93769695378151252</v>
      </c>
      <c r="M113" s="18">
        <v>5</v>
      </c>
      <c r="N113" s="18">
        <v>4</v>
      </c>
      <c r="O113" s="50">
        <v>1</v>
      </c>
      <c r="P113" s="55">
        <v>4</v>
      </c>
      <c r="Q113" s="66">
        <v>19</v>
      </c>
      <c r="R113" s="18">
        <v>5</v>
      </c>
      <c r="S113" s="18">
        <f t="shared" si="1"/>
        <v>1</v>
      </c>
    </row>
    <row r="114" spans="1:19" x14ac:dyDescent="0.35">
      <c r="A114" s="9" t="s">
        <v>12</v>
      </c>
      <c r="B114" s="61">
        <v>0.86355121700838811</v>
      </c>
      <c r="C114" s="30">
        <v>4</v>
      </c>
      <c r="D114" s="43">
        <v>44.531689114337354</v>
      </c>
      <c r="E114" s="25" t="s">
        <v>2</v>
      </c>
      <c r="F114" s="38">
        <v>1.8249664742580607</v>
      </c>
      <c r="G114" s="46">
        <v>61</v>
      </c>
      <c r="H114" s="52">
        <v>0.47</v>
      </c>
      <c r="I114" s="57">
        <v>0.12</v>
      </c>
      <c r="J114" s="17">
        <v>0.19</v>
      </c>
      <c r="K114" s="17">
        <v>0.22</v>
      </c>
      <c r="L114" s="17">
        <v>0.89515810276679841</v>
      </c>
      <c r="M114" s="18">
        <v>2</v>
      </c>
      <c r="N114" s="18">
        <v>1</v>
      </c>
      <c r="O114" s="50">
        <v>2</v>
      </c>
      <c r="P114" s="55">
        <v>2</v>
      </c>
      <c r="Q114" s="63">
        <v>11</v>
      </c>
      <c r="R114" s="18">
        <v>1</v>
      </c>
      <c r="S114" s="18">
        <f t="shared" si="1"/>
        <v>1</v>
      </c>
    </row>
    <row r="115" spans="1:19" x14ac:dyDescent="0.35">
      <c r="A115" s="9" t="s">
        <v>50</v>
      </c>
      <c r="B115" s="61">
        <v>0.91023263067742632</v>
      </c>
      <c r="C115" s="30">
        <v>4</v>
      </c>
      <c r="D115" s="35">
        <v>47</v>
      </c>
      <c r="E115" s="27" t="s">
        <v>3</v>
      </c>
      <c r="F115" s="38">
        <v>0.82</v>
      </c>
      <c r="G115" s="49">
        <v>33</v>
      </c>
      <c r="H115" s="51">
        <v>0.84</v>
      </c>
      <c r="I115" s="57">
        <v>0.09</v>
      </c>
      <c r="J115" s="17">
        <v>0</v>
      </c>
      <c r="K115" s="17">
        <v>0</v>
      </c>
      <c r="L115" s="17">
        <v>0.70641025641025634</v>
      </c>
      <c r="M115" s="18">
        <v>3</v>
      </c>
      <c r="N115" s="18">
        <v>1</v>
      </c>
      <c r="O115" s="50">
        <v>5</v>
      </c>
      <c r="P115" s="55">
        <v>1</v>
      </c>
      <c r="Q115" s="44">
        <v>14</v>
      </c>
      <c r="R115" s="18">
        <v>2</v>
      </c>
      <c r="S115" s="18">
        <f t="shared" si="1"/>
        <v>2</v>
      </c>
    </row>
    <row r="116" spans="1:19" x14ac:dyDescent="0.35">
      <c r="A116" s="9" t="s">
        <v>70</v>
      </c>
      <c r="B116" s="59">
        <v>0.75318915686665344</v>
      </c>
      <c r="C116" s="30">
        <v>2</v>
      </c>
      <c r="D116" s="36">
        <v>59.977778659576998</v>
      </c>
      <c r="E116" s="25" t="s">
        <v>2</v>
      </c>
      <c r="F116" s="38">
        <v>0.3769691678901631</v>
      </c>
      <c r="G116" s="49">
        <v>33</v>
      </c>
      <c r="H116" s="51">
        <v>0.5</v>
      </c>
      <c r="I116" s="57">
        <v>0.16</v>
      </c>
      <c r="J116" s="17">
        <v>0.03</v>
      </c>
      <c r="K116" s="17">
        <v>0.27</v>
      </c>
      <c r="L116" s="17">
        <v>0.81358826358826364</v>
      </c>
      <c r="M116" s="18">
        <v>4</v>
      </c>
      <c r="N116" s="18">
        <v>1</v>
      </c>
      <c r="O116" s="50">
        <v>5</v>
      </c>
      <c r="P116" s="55">
        <v>1</v>
      </c>
      <c r="Q116" s="44">
        <v>13</v>
      </c>
      <c r="R116" s="18">
        <v>2</v>
      </c>
      <c r="S116" s="18">
        <f t="shared" si="1"/>
        <v>2</v>
      </c>
    </row>
    <row r="117" spans="1:19" x14ac:dyDescent="0.35">
      <c r="A117" s="9" t="s">
        <v>205</v>
      </c>
      <c r="B117" s="60">
        <v>0.82183625037906294</v>
      </c>
      <c r="C117" s="30">
        <v>3</v>
      </c>
      <c r="D117" s="36">
        <v>64.311061763873468</v>
      </c>
      <c r="E117" s="25" t="s">
        <v>2</v>
      </c>
      <c r="F117" s="42">
        <v>5.3011995732915329</v>
      </c>
      <c r="G117" s="49">
        <v>27</v>
      </c>
      <c r="H117" s="54">
        <v>0.24</v>
      </c>
      <c r="I117" s="57">
        <v>0.45</v>
      </c>
      <c r="J117" s="17">
        <v>0.13</v>
      </c>
      <c r="K117" s="17">
        <v>0.2</v>
      </c>
      <c r="L117" s="17" t="s">
        <v>1</v>
      </c>
      <c r="M117" s="18">
        <v>4</v>
      </c>
      <c r="N117" s="18">
        <v>5</v>
      </c>
      <c r="O117" s="50">
        <v>5</v>
      </c>
      <c r="P117" s="55">
        <v>5</v>
      </c>
      <c r="Q117" s="66">
        <v>22</v>
      </c>
      <c r="R117" s="18">
        <v>5</v>
      </c>
      <c r="S117" s="18">
        <f t="shared" si="1"/>
        <v>0</v>
      </c>
    </row>
    <row r="118" spans="1:19" x14ac:dyDescent="0.35">
      <c r="A118" s="9" t="s">
        <v>197</v>
      </c>
      <c r="B118" s="59">
        <v>0.70042996854656936</v>
      </c>
      <c r="C118" s="30">
        <v>2</v>
      </c>
      <c r="D118" s="35">
        <v>49.642387310419913</v>
      </c>
      <c r="E118" s="25" t="s">
        <v>2</v>
      </c>
      <c r="F118" s="42">
        <v>3.6895347254774467</v>
      </c>
      <c r="G118" s="49">
        <v>30</v>
      </c>
      <c r="H118" s="53">
        <v>0.34</v>
      </c>
      <c r="I118" s="57">
        <v>0.31</v>
      </c>
      <c r="J118" s="17">
        <v>0.15000000000000002</v>
      </c>
      <c r="K118" s="17">
        <v>0.21000000000000002</v>
      </c>
      <c r="L118" s="17">
        <v>0.82325454336323911</v>
      </c>
      <c r="M118" s="18">
        <v>3</v>
      </c>
      <c r="N118" s="18">
        <v>5</v>
      </c>
      <c r="O118" s="50">
        <v>5</v>
      </c>
      <c r="P118" s="55">
        <v>4</v>
      </c>
      <c r="Q118" s="66">
        <v>19</v>
      </c>
      <c r="R118" s="18">
        <v>5</v>
      </c>
      <c r="S118" s="18">
        <f t="shared" si="1"/>
        <v>0</v>
      </c>
    </row>
    <row r="119" spans="1:19" x14ac:dyDescent="0.35">
      <c r="A119" s="9" t="s">
        <v>153</v>
      </c>
      <c r="B119" s="62">
        <v>1.7405131105753675</v>
      </c>
      <c r="C119" s="30">
        <v>5</v>
      </c>
      <c r="D119" s="37">
        <v>102.80452957984971</v>
      </c>
      <c r="E119" s="25" t="s">
        <v>2</v>
      </c>
      <c r="F119" s="41">
        <v>3.3760186263096625</v>
      </c>
      <c r="G119" s="46">
        <v>74</v>
      </c>
      <c r="H119" s="28">
        <v>0.38</v>
      </c>
      <c r="I119" s="57">
        <v>0.06</v>
      </c>
      <c r="J119" s="17">
        <v>0.09</v>
      </c>
      <c r="K119" s="17">
        <v>0.45999999999999996</v>
      </c>
      <c r="L119" s="17">
        <v>0.78535714285714286</v>
      </c>
      <c r="M119" s="18">
        <v>5</v>
      </c>
      <c r="N119" s="18">
        <v>4</v>
      </c>
      <c r="O119" s="50">
        <v>2</v>
      </c>
      <c r="P119" s="55">
        <v>3</v>
      </c>
      <c r="Q119" s="66">
        <v>19</v>
      </c>
      <c r="R119" s="18">
        <v>5</v>
      </c>
      <c r="S119" s="18">
        <f t="shared" si="1"/>
        <v>0</v>
      </c>
    </row>
    <row r="120" spans="1:19" x14ac:dyDescent="0.35">
      <c r="A120" s="9" t="s">
        <v>157</v>
      </c>
      <c r="B120" s="62">
        <v>1.2356301180063745</v>
      </c>
      <c r="C120" s="30">
        <v>5</v>
      </c>
      <c r="D120" s="37">
        <v>83.756047918120487</v>
      </c>
      <c r="E120" s="25" t="s">
        <v>2</v>
      </c>
      <c r="F120" s="40">
        <v>2.7768085601302626</v>
      </c>
      <c r="G120" s="47">
        <v>55</v>
      </c>
      <c r="H120" s="28">
        <v>0.41</v>
      </c>
      <c r="I120" s="57">
        <v>0.19</v>
      </c>
      <c r="J120" s="17">
        <v>0.24</v>
      </c>
      <c r="K120" s="17">
        <v>0.16</v>
      </c>
      <c r="L120" s="17" t="s">
        <v>1</v>
      </c>
      <c r="M120" s="18">
        <v>5</v>
      </c>
      <c r="N120" s="18">
        <v>3</v>
      </c>
      <c r="O120" s="50">
        <v>3</v>
      </c>
      <c r="P120" s="55">
        <v>3</v>
      </c>
      <c r="Q120" s="66">
        <v>19</v>
      </c>
      <c r="R120" s="18">
        <v>5</v>
      </c>
      <c r="S120" s="18">
        <f t="shared" si="1"/>
        <v>0</v>
      </c>
    </row>
    <row r="121" spans="1:19" x14ac:dyDescent="0.35">
      <c r="A121" s="9" t="s">
        <v>41</v>
      </c>
      <c r="B121" s="60">
        <v>0.78729666074920546</v>
      </c>
      <c r="C121" s="30">
        <v>3</v>
      </c>
      <c r="D121" s="43">
        <v>40.882358926354776</v>
      </c>
      <c r="E121" s="25" t="s">
        <v>4</v>
      </c>
      <c r="F121" s="39">
        <v>2.1875826702753303</v>
      </c>
      <c r="G121" s="46">
        <v>77</v>
      </c>
      <c r="H121" s="28">
        <v>0.41</v>
      </c>
      <c r="I121" s="57">
        <v>0.12</v>
      </c>
      <c r="J121" s="17">
        <v>0.15000000000000002</v>
      </c>
      <c r="K121" s="17">
        <v>0.31</v>
      </c>
      <c r="L121" s="17">
        <v>0.72107007575757576</v>
      </c>
      <c r="M121" s="18">
        <v>2</v>
      </c>
      <c r="N121" s="18">
        <v>2</v>
      </c>
      <c r="O121" s="50">
        <v>2</v>
      </c>
      <c r="P121" s="55">
        <v>3</v>
      </c>
      <c r="Q121" s="63">
        <v>12</v>
      </c>
      <c r="R121" s="18">
        <v>1</v>
      </c>
      <c r="S121" s="18">
        <f t="shared" si="1"/>
        <v>0</v>
      </c>
    </row>
    <row r="122" spans="1:19" x14ac:dyDescent="0.35">
      <c r="A122" s="9" t="s">
        <v>24</v>
      </c>
      <c r="B122" s="59">
        <v>0.66558463847399907</v>
      </c>
      <c r="C122" s="30">
        <v>2</v>
      </c>
      <c r="D122" s="34">
        <v>33.725074151288695</v>
      </c>
      <c r="E122" s="25" t="s">
        <v>2</v>
      </c>
      <c r="F122" s="40">
        <v>2.6750456456201435</v>
      </c>
      <c r="G122" s="45">
        <v>104</v>
      </c>
      <c r="H122" s="53">
        <v>0.28000000000000003</v>
      </c>
      <c r="I122" s="57">
        <v>0.1</v>
      </c>
      <c r="J122" s="17">
        <v>0.23</v>
      </c>
      <c r="K122" s="17">
        <v>0.39</v>
      </c>
      <c r="L122" s="17">
        <v>0.68021978021978025</v>
      </c>
      <c r="M122" s="18">
        <v>1</v>
      </c>
      <c r="N122" s="18">
        <v>3</v>
      </c>
      <c r="O122" s="50">
        <v>1</v>
      </c>
      <c r="P122" s="55">
        <v>4</v>
      </c>
      <c r="Q122" s="63">
        <v>11</v>
      </c>
      <c r="R122" s="18">
        <v>1</v>
      </c>
      <c r="S122" s="18">
        <f t="shared" si="1"/>
        <v>2</v>
      </c>
    </row>
    <row r="123" spans="1:19" x14ac:dyDescent="0.35">
      <c r="A123" s="9" t="s">
        <v>170</v>
      </c>
      <c r="B123" s="59">
        <v>0.75783525067330548</v>
      </c>
      <c r="C123" s="30">
        <v>2</v>
      </c>
      <c r="D123" s="43">
        <v>45.900020179937776</v>
      </c>
      <c r="E123" s="25" t="s">
        <v>2</v>
      </c>
      <c r="F123" s="41">
        <v>3.5735306482805012</v>
      </c>
      <c r="G123" s="47">
        <v>54</v>
      </c>
      <c r="H123" s="54">
        <v>0.24</v>
      </c>
      <c r="I123" s="57">
        <v>0.19</v>
      </c>
      <c r="J123" s="17">
        <v>0.22000000000000003</v>
      </c>
      <c r="K123" s="17">
        <v>0.34</v>
      </c>
      <c r="L123" s="17">
        <v>1</v>
      </c>
      <c r="M123" s="18">
        <v>2</v>
      </c>
      <c r="N123" s="18">
        <v>4</v>
      </c>
      <c r="O123" s="50">
        <v>3</v>
      </c>
      <c r="P123" s="55">
        <v>5</v>
      </c>
      <c r="Q123" s="64">
        <v>16</v>
      </c>
      <c r="R123" s="18">
        <v>3</v>
      </c>
      <c r="S123" s="18">
        <f t="shared" si="1"/>
        <v>0</v>
      </c>
    </row>
    <row r="124" spans="1:19" x14ac:dyDescent="0.35">
      <c r="A124" s="9" t="s">
        <v>97</v>
      </c>
      <c r="B124" s="60">
        <v>0.82550372462881061</v>
      </c>
      <c r="C124" s="30">
        <v>3</v>
      </c>
      <c r="D124" s="36">
        <v>65.273772685795393</v>
      </c>
      <c r="E124" s="25" t="s">
        <v>2</v>
      </c>
      <c r="F124" s="40">
        <v>2.8726891750312613</v>
      </c>
      <c r="G124" s="48">
        <v>49</v>
      </c>
      <c r="H124" s="51">
        <v>0.57999999999999996</v>
      </c>
      <c r="I124" s="57">
        <v>0.16</v>
      </c>
      <c r="J124" s="17">
        <v>0.1</v>
      </c>
      <c r="K124" s="17">
        <v>0.16</v>
      </c>
      <c r="L124" s="17">
        <v>0.73166666666666669</v>
      </c>
      <c r="M124" s="18">
        <v>4</v>
      </c>
      <c r="N124" s="18">
        <v>3</v>
      </c>
      <c r="O124" s="50">
        <v>4</v>
      </c>
      <c r="P124" s="55">
        <v>1</v>
      </c>
      <c r="Q124" s="64">
        <v>15</v>
      </c>
      <c r="R124" s="18">
        <v>3</v>
      </c>
      <c r="S124" s="18">
        <f t="shared" si="1"/>
        <v>1</v>
      </c>
    </row>
    <row r="125" spans="1:19" x14ac:dyDescent="0.35">
      <c r="A125" s="9" t="s">
        <v>25</v>
      </c>
      <c r="B125" s="59">
        <v>0.72967044878518439</v>
      </c>
      <c r="C125" s="30">
        <v>2</v>
      </c>
      <c r="D125" s="35">
        <v>50</v>
      </c>
      <c r="E125" s="25" t="s">
        <v>2</v>
      </c>
      <c r="F125" s="38">
        <v>1.63</v>
      </c>
      <c r="G125" s="48">
        <v>42</v>
      </c>
      <c r="H125" s="51">
        <v>0.62</v>
      </c>
      <c r="I125" s="57">
        <v>0.11</v>
      </c>
      <c r="J125" s="17">
        <v>0</v>
      </c>
      <c r="K125" s="17">
        <v>0.19</v>
      </c>
      <c r="L125" s="17">
        <v>0.89423340961098396</v>
      </c>
      <c r="M125" s="18">
        <v>3</v>
      </c>
      <c r="N125" s="18">
        <v>1</v>
      </c>
      <c r="O125" s="50">
        <v>4</v>
      </c>
      <c r="P125" s="55">
        <v>1</v>
      </c>
      <c r="Q125" s="63">
        <v>11</v>
      </c>
      <c r="R125" s="18">
        <v>1</v>
      </c>
      <c r="S125" s="18">
        <f t="shared" si="1"/>
        <v>2</v>
      </c>
    </row>
    <row r="126" spans="1:19" x14ac:dyDescent="0.35">
      <c r="A126" s="9" t="s">
        <v>99</v>
      </c>
      <c r="B126" s="58">
        <v>0.58093790754572594</v>
      </c>
      <c r="C126" s="30">
        <v>1</v>
      </c>
      <c r="D126" s="43">
        <v>39.956509921174231</v>
      </c>
      <c r="E126" s="25" t="s">
        <v>2</v>
      </c>
      <c r="F126" s="42">
        <v>4.2254565222763096</v>
      </c>
      <c r="G126" s="48">
        <v>49</v>
      </c>
      <c r="H126" s="51">
        <v>0.52</v>
      </c>
      <c r="I126" s="57">
        <v>0.16</v>
      </c>
      <c r="J126" s="17">
        <v>0.1</v>
      </c>
      <c r="K126" s="17">
        <v>0.23</v>
      </c>
      <c r="L126" s="17" t="s">
        <v>1</v>
      </c>
      <c r="M126" s="18">
        <v>2</v>
      </c>
      <c r="N126" s="18">
        <v>5</v>
      </c>
      <c r="O126" s="50">
        <v>4</v>
      </c>
      <c r="P126" s="55">
        <v>1</v>
      </c>
      <c r="Q126" s="44">
        <v>13</v>
      </c>
      <c r="R126" s="18">
        <v>2</v>
      </c>
      <c r="S126" s="18">
        <f t="shared" si="1"/>
        <v>2</v>
      </c>
    </row>
    <row r="127" spans="1:19" x14ac:dyDescent="0.35">
      <c r="A127" s="9" t="s">
        <v>149</v>
      </c>
      <c r="B127" s="61">
        <v>0.87463893755078448</v>
      </c>
      <c r="C127" s="30">
        <v>4</v>
      </c>
      <c r="D127" s="36">
        <v>63.857286767619932</v>
      </c>
      <c r="E127" s="25" t="s">
        <v>2</v>
      </c>
      <c r="F127" s="41">
        <v>3.1435770726814591</v>
      </c>
      <c r="G127" s="45">
        <v>123</v>
      </c>
      <c r="H127" s="54">
        <v>0.13</v>
      </c>
      <c r="I127" s="57">
        <v>0.08</v>
      </c>
      <c r="J127" s="17">
        <v>0.24000000000000002</v>
      </c>
      <c r="K127" s="17">
        <v>0.55000000000000004</v>
      </c>
      <c r="L127" s="17">
        <v>0.90267195767195763</v>
      </c>
      <c r="M127" s="18">
        <v>4</v>
      </c>
      <c r="N127" s="18">
        <v>4</v>
      </c>
      <c r="O127" s="50">
        <v>1</v>
      </c>
      <c r="P127" s="55">
        <v>5</v>
      </c>
      <c r="Q127" s="65">
        <v>18</v>
      </c>
      <c r="R127" s="18">
        <v>4</v>
      </c>
      <c r="S127" s="18">
        <f t="shared" si="1"/>
        <v>1</v>
      </c>
    </row>
    <row r="128" spans="1:19" x14ac:dyDescent="0.35">
      <c r="A128" s="9" t="s">
        <v>130</v>
      </c>
      <c r="B128" s="61">
        <v>0.85703137656671768</v>
      </c>
      <c r="C128" s="30">
        <v>4</v>
      </c>
      <c r="D128" s="35">
        <v>48.515222361435825</v>
      </c>
      <c r="E128" s="25" t="s">
        <v>2</v>
      </c>
      <c r="F128" s="42">
        <v>4.3271031658895103</v>
      </c>
      <c r="G128" s="45">
        <v>95</v>
      </c>
      <c r="H128" s="53">
        <v>0.28000000000000003</v>
      </c>
      <c r="I128" s="57">
        <v>0.01</v>
      </c>
      <c r="J128" s="17">
        <v>0.02</v>
      </c>
      <c r="K128" s="17">
        <v>0.69000000000000006</v>
      </c>
      <c r="L128" s="17">
        <v>0.94403467908902694</v>
      </c>
      <c r="M128" s="18">
        <v>3</v>
      </c>
      <c r="N128" s="18">
        <v>5</v>
      </c>
      <c r="O128" s="50">
        <v>1</v>
      </c>
      <c r="P128" s="55">
        <v>4</v>
      </c>
      <c r="Q128" s="65">
        <v>17</v>
      </c>
      <c r="R128" s="18">
        <v>4</v>
      </c>
      <c r="S128" s="18">
        <f t="shared" si="1"/>
        <v>1</v>
      </c>
    </row>
    <row r="129" spans="1:19" x14ac:dyDescent="0.35">
      <c r="A129" s="9" t="s">
        <v>128</v>
      </c>
      <c r="B129" s="62">
        <v>1.9676153812288053</v>
      </c>
      <c r="C129" s="30">
        <v>5</v>
      </c>
      <c r="D129" s="37">
        <v>121.09715572275555</v>
      </c>
      <c r="E129" s="25" t="s">
        <v>2</v>
      </c>
      <c r="F129" s="40">
        <v>2.6389711531131064</v>
      </c>
      <c r="G129" s="45">
        <v>108</v>
      </c>
      <c r="H129" s="53">
        <v>0.3</v>
      </c>
      <c r="I129" s="57">
        <v>0.05</v>
      </c>
      <c r="J129" s="17">
        <v>0.16</v>
      </c>
      <c r="K129" s="17">
        <v>0.51</v>
      </c>
      <c r="L129" s="17">
        <v>0.76215437825787624</v>
      </c>
      <c r="M129" s="18">
        <v>5</v>
      </c>
      <c r="N129" s="18">
        <v>3</v>
      </c>
      <c r="O129" s="50">
        <v>1</v>
      </c>
      <c r="P129" s="55">
        <v>4</v>
      </c>
      <c r="Q129" s="65">
        <v>18</v>
      </c>
      <c r="R129" s="18">
        <v>4</v>
      </c>
      <c r="S129" s="18">
        <f t="shared" si="1"/>
        <v>1</v>
      </c>
    </row>
    <row r="130" spans="1:19" x14ac:dyDescent="0.35">
      <c r="A130" s="9" t="s">
        <v>150</v>
      </c>
      <c r="B130" s="60">
        <v>0.78772720083880521</v>
      </c>
      <c r="C130" s="30">
        <v>3</v>
      </c>
      <c r="D130" s="36">
        <v>57.05461086786817</v>
      </c>
      <c r="E130" s="27" t="s">
        <v>3</v>
      </c>
      <c r="F130" s="42">
        <v>4.0219936869972512</v>
      </c>
      <c r="G130" s="45">
        <v>96</v>
      </c>
      <c r="H130" s="53">
        <v>0.27</v>
      </c>
      <c r="I130" s="57">
        <v>0.13</v>
      </c>
      <c r="J130" s="17">
        <v>0.27</v>
      </c>
      <c r="K130" s="17">
        <v>0.33999999999999997</v>
      </c>
      <c r="L130" s="17">
        <v>0.91688370339191128</v>
      </c>
      <c r="M130" s="18">
        <v>4</v>
      </c>
      <c r="N130" s="18">
        <v>5</v>
      </c>
      <c r="O130" s="50">
        <v>1</v>
      </c>
      <c r="P130" s="55">
        <v>4</v>
      </c>
      <c r="Q130" s="65">
        <v>17</v>
      </c>
      <c r="R130" s="18">
        <v>4</v>
      </c>
      <c r="S130" s="18">
        <f t="shared" si="1"/>
        <v>1</v>
      </c>
    </row>
    <row r="131" spans="1:19" x14ac:dyDescent="0.35">
      <c r="A131" s="9" t="s">
        <v>45</v>
      </c>
      <c r="B131" s="58">
        <v>0.54112309447931339</v>
      </c>
      <c r="C131" s="30">
        <v>1</v>
      </c>
      <c r="D131" s="34">
        <v>35.124321936133136</v>
      </c>
      <c r="E131" s="25" t="s">
        <v>2</v>
      </c>
      <c r="F131" s="41">
        <v>2.9208905034240691</v>
      </c>
      <c r="G131" s="48">
        <v>43</v>
      </c>
      <c r="H131" s="51">
        <v>0.51</v>
      </c>
      <c r="I131" s="57">
        <v>0.19</v>
      </c>
      <c r="J131" s="17">
        <v>0.11000000000000001</v>
      </c>
      <c r="K131" s="17">
        <v>0.18</v>
      </c>
      <c r="L131" s="17">
        <v>0.75324195906432745</v>
      </c>
      <c r="M131" s="18">
        <v>1</v>
      </c>
      <c r="N131" s="18">
        <v>4</v>
      </c>
      <c r="O131" s="50">
        <v>4</v>
      </c>
      <c r="P131" s="55">
        <v>1</v>
      </c>
      <c r="Q131" s="63">
        <v>11</v>
      </c>
      <c r="R131" s="18">
        <v>1</v>
      </c>
      <c r="S131" s="18">
        <f t="shared" si="1"/>
        <v>3</v>
      </c>
    </row>
    <row r="132" spans="1:19" x14ac:dyDescent="0.35">
      <c r="A132" s="9" t="s">
        <v>32</v>
      </c>
      <c r="B132" s="58">
        <v>0.60089566205467537</v>
      </c>
      <c r="C132" s="30">
        <v>1</v>
      </c>
      <c r="D132" s="34">
        <v>39.697375586923563</v>
      </c>
      <c r="E132" s="27" t="s">
        <v>3</v>
      </c>
      <c r="F132" s="38">
        <v>1.0450551229779657</v>
      </c>
      <c r="G132" s="49">
        <v>33</v>
      </c>
      <c r="H132" s="52">
        <v>0.43</v>
      </c>
      <c r="I132" s="57">
        <v>0.3</v>
      </c>
      <c r="J132" s="17">
        <v>0.11</v>
      </c>
      <c r="K132" s="17">
        <v>0.16</v>
      </c>
      <c r="L132" s="17">
        <v>0.42891414141414141</v>
      </c>
      <c r="M132" s="18">
        <v>1</v>
      </c>
      <c r="N132" s="18">
        <v>1</v>
      </c>
      <c r="O132" s="50">
        <v>5</v>
      </c>
      <c r="P132" s="55">
        <v>2</v>
      </c>
      <c r="Q132" s="63">
        <v>10</v>
      </c>
      <c r="R132" s="18">
        <v>1</v>
      </c>
      <c r="S132" s="18">
        <f t="shared" ref="S132:S195" si="2">IF(M132=1,1,0)+IF(N132=1,1,0)+IF(O132=1,1,0)+IF(P132=1,1,0)+IF(C132=1,1,0)</f>
        <v>3</v>
      </c>
    </row>
    <row r="133" spans="1:19" x14ac:dyDescent="0.35">
      <c r="A133" s="9" t="s">
        <v>119</v>
      </c>
      <c r="B133" s="59">
        <v>0.67439964499850358</v>
      </c>
      <c r="C133" s="30">
        <v>2</v>
      </c>
      <c r="D133" s="43">
        <v>42.457120582120581</v>
      </c>
      <c r="E133" s="27" t="s">
        <v>3</v>
      </c>
      <c r="F133" s="40">
        <v>2.7774168399168397</v>
      </c>
      <c r="G133" s="48">
        <v>47</v>
      </c>
      <c r="H133" s="28">
        <v>0.41</v>
      </c>
      <c r="I133" s="57">
        <v>0.19</v>
      </c>
      <c r="J133" s="17">
        <v>0.15000000000000002</v>
      </c>
      <c r="K133" s="17">
        <v>0.25</v>
      </c>
      <c r="L133" s="17" t="s">
        <v>1</v>
      </c>
      <c r="M133" s="18">
        <v>2</v>
      </c>
      <c r="N133" s="18">
        <v>3</v>
      </c>
      <c r="O133" s="50">
        <v>4</v>
      </c>
      <c r="P133" s="55">
        <v>3</v>
      </c>
      <c r="Q133" s="44">
        <v>14</v>
      </c>
      <c r="R133" s="18">
        <v>2</v>
      </c>
      <c r="S133" s="18">
        <f t="shared" si="2"/>
        <v>0</v>
      </c>
    </row>
    <row r="134" spans="1:19" x14ac:dyDescent="0.35">
      <c r="A134" s="9" t="s">
        <v>91</v>
      </c>
      <c r="B134" s="59">
        <v>0.70455306190759981</v>
      </c>
      <c r="C134" s="30">
        <v>2</v>
      </c>
      <c r="D134" s="43">
        <v>40.102230483271377</v>
      </c>
      <c r="E134" s="27" t="s">
        <v>3</v>
      </c>
      <c r="F134" s="39">
        <v>2.1607806691449816</v>
      </c>
      <c r="G134" s="48">
        <v>46</v>
      </c>
      <c r="H134" s="28">
        <v>0.38</v>
      </c>
      <c r="I134" s="57">
        <v>0.19</v>
      </c>
      <c r="J134" s="17">
        <v>0.15000000000000002</v>
      </c>
      <c r="K134" s="17">
        <v>0.29000000000000004</v>
      </c>
      <c r="L134" s="17" t="s">
        <v>1</v>
      </c>
      <c r="M134" s="18">
        <v>2</v>
      </c>
      <c r="N134" s="18">
        <v>2</v>
      </c>
      <c r="O134" s="50">
        <v>4</v>
      </c>
      <c r="P134" s="55">
        <v>3</v>
      </c>
      <c r="Q134" s="44">
        <v>13</v>
      </c>
      <c r="R134" s="18">
        <v>2</v>
      </c>
      <c r="S134" s="18">
        <f t="shared" si="2"/>
        <v>0</v>
      </c>
    </row>
    <row r="135" spans="1:19" x14ac:dyDescent="0.35">
      <c r="A135" s="9" t="s">
        <v>160</v>
      </c>
      <c r="B135" s="60">
        <v>0.77751857952939618</v>
      </c>
      <c r="C135" s="30">
        <v>3</v>
      </c>
      <c r="D135" s="35">
        <v>46.717201284260781</v>
      </c>
      <c r="E135" s="25" t="s">
        <v>2</v>
      </c>
      <c r="F135" s="39">
        <v>2.0907751951108029</v>
      </c>
      <c r="G135" s="48">
        <v>43</v>
      </c>
      <c r="H135" s="54">
        <v>0.25</v>
      </c>
      <c r="I135" s="57">
        <v>0.32</v>
      </c>
      <c r="J135" s="17">
        <v>0.22</v>
      </c>
      <c r="K135" s="17">
        <v>0.21000000000000002</v>
      </c>
      <c r="L135" s="17" t="s">
        <v>1</v>
      </c>
      <c r="M135" s="18">
        <v>3</v>
      </c>
      <c r="N135" s="18">
        <v>2</v>
      </c>
      <c r="O135" s="50">
        <v>4</v>
      </c>
      <c r="P135" s="55">
        <v>5</v>
      </c>
      <c r="Q135" s="65">
        <v>17</v>
      </c>
      <c r="R135" s="18">
        <v>4</v>
      </c>
      <c r="S135" s="18">
        <f t="shared" si="2"/>
        <v>0</v>
      </c>
    </row>
    <row r="136" spans="1:19" x14ac:dyDescent="0.35">
      <c r="A136" s="9" t="s">
        <v>147</v>
      </c>
      <c r="B136" s="61">
        <v>0.90021649741431686</v>
      </c>
      <c r="C136" s="30">
        <v>4</v>
      </c>
      <c r="D136" s="35">
        <v>50.46180855391335</v>
      </c>
      <c r="E136" s="25" t="s">
        <v>2</v>
      </c>
      <c r="F136" s="42">
        <v>3.6789106713387523</v>
      </c>
      <c r="G136" s="45">
        <v>85</v>
      </c>
      <c r="H136" s="54">
        <v>0.16</v>
      </c>
      <c r="I136" s="57">
        <v>0.15</v>
      </c>
      <c r="J136" s="17">
        <v>0.25</v>
      </c>
      <c r="K136" s="17">
        <v>0.43</v>
      </c>
      <c r="L136" s="17">
        <v>0.65576293422025123</v>
      </c>
      <c r="M136" s="18">
        <v>3</v>
      </c>
      <c r="N136" s="18">
        <v>5</v>
      </c>
      <c r="O136" s="50">
        <v>1</v>
      </c>
      <c r="P136" s="55">
        <v>5</v>
      </c>
      <c r="Q136" s="65">
        <v>18</v>
      </c>
      <c r="R136" s="18">
        <v>4</v>
      </c>
      <c r="S136" s="18">
        <f t="shared" si="2"/>
        <v>1</v>
      </c>
    </row>
    <row r="137" spans="1:19" x14ac:dyDescent="0.35">
      <c r="A137" s="9" t="s">
        <v>46</v>
      </c>
      <c r="B137" s="61">
        <v>0.92302400915302896</v>
      </c>
      <c r="C137" s="30">
        <v>4</v>
      </c>
      <c r="D137" s="36">
        <v>59.513034033309197</v>
      </c>
      <c r="E137" s="25" t="s">
        <v>2</v>
      </c>
      <c r="F137" s="41">
        <v>3.4508508327299054</v>
      </c>
      <c r="G137" s="45">
        <v>88</v>
      </c>
      <c r="H137" s="51">
        <v>0.52</v>
      </c>
      <c r="I137" s="57">
        <v>0.05</v>
      </c>
      <c r="J137" s="17">
        <v>0.1</v>
      </c>
      <c r="K137" s="17">
        <v>0.32999999999999996</v>
      </c>
      <c r="L137" s="17">
        <v>0.78604209799861968</v>
      </c>
      <c r="M137" s="18">
        <v>4</v>
      </c>
      <c r="N137" s="18">
        <v>4</v>
      </c>
      <c r="O137" s="50">
        <v>1</v>
      </c>
      <c r="P137" s="55">
        <v>1</v>
      </c>
      <c r="Q137" s="44">
        <v>14</v>
      </c>
      <c r="R137" s="18">
        <v>2</v>
      </c>
      <c r="S137" s="18">
        <f t="shared" si="2"/>
        <v>2</v>
      </c>
    </row>
    <row r="138" spans="1:19" x14ac:dyDescent="0.35">
      <c r="A138" s="9" t="s">
        <v>19</v>
      </c>
      <c r="B138" s="58">
        <v>0.46023623916543016</v>
      </c>
      <c r="C138" s="30">
        <v>1</v>
      </c>
      <c r="D138" s="34">
        <v>21.167059387679821</v>
      </c>
      <c r="E138" s="27" t="s">
        <v>3</v>
      </c>
      <c r="F138" s="38">
        <v>1.6928386994783158</v>
      </c>
      <c r="G138" s="47">
        <v>51</v>
      </c>
      <c r="H138" s="28">
        <v>0.39</v>
      </c>
      <c r="I138" s="57">
        <v>0.22000000000000003</v>
      </c>
      <c r="J138" s="17">
        <v>0.16999999999999998</v>
      </c>
      <c r="K138" s="17">
        <v>0.23</v>
      </c>
      <c r="L138" s="17">
        <v>0.89064112487100089</v>
      </c>
      <c r="M138" s="18">
        <v>1</v>
      </c>
      <c r="N138" s="18">
        <v>1</v>
      </c>
      <c r="O138" s="50">
        <v>3</v>
      </c>
      <c r="P138" s="55">
        <v>3</v>
      </c>
      <c r="Q138" s="63">
        <v>9</v>
      </c>
      <c r="R138" s="18">
        <v>1</v>
      </c>
      <c r="S138" s="18">
        <f t="shared" si="2"/>
        <v>3</v>
      </c>
    </row>
    <row r="139" spans="1:19" x14ac:dyDescent="0.35">
      <c r="A139" s="9" t="s">
        <v>11</v>
      </c>
      <c r="B139" s="61">
        <v>0.86133473931823246</v>
      </c>
      <c r="C139" s="30">
        <v>4</v>
      </c>
      <c r="D139" s="43">
        <v>44.207951706910904</v>
      </c>
      <c r="E139" s="25" t="s">
        <v>2</v>
      </c>
      <c r="F139" s="39">
        <v>2.1336386344712741</v>
      </c>
      <c r="G139" s="46">
        <v>78</v>
      </c>
      <c r="H139" s="51">
        <v>0.5</v>
      </c>
      <c r="I139" s="57">
        <v>7.0000000000000007E-2</v>
      </c>
      <c r="J139" s="17">
        <v>0.16</v>
      </c>
      <c r="K139" s="17">
        <v>0.27</v>
      </c>
      <c r="L139" s="17" t="s">
        <v>1</v>
      </c>
      <c r="M139" s="18">
        <v>2</v>
      </c>
      <c r="N139" s="18">
        <v>2</v>
      </c>
      <c r="O139" s="50">
        <v>2</v>
      </c>
      <c r="P139" s="55">
        <v>1</v>
      </c>
      <c r="Q139" s="63">
        <v>11</v>
      </c>
      <c r="R139" s="18">
        <v>1</v>
      </c>
      <c r="S139" s="18">
        <f t="shared" si="2"/>
        <v>1</v>
      </c>
    </row>
    <row r="140" spans="1:19" x14ac:dyDescent="0.35">
      <c r="A140" s="9" t="s">
        <v>29</v>
      </c>
      <c r="B140" s="59">
        <v>0.72498336271423136</v>
      </c>
      <c r="C140" s="30">
        <v>2</v>
      </c>
      <c r="D140" s="34">
        <v>36.217436868933113</v>
      </c>
      <c r="E140" s="27" t="s">
        <v>3</v>
      </c>
      <c r="F140" s="41">
        <v>3.4240503523779977</v>
      </c>
      <c r="G140" s="47">
        <v>59</v>
      </c>
      <c r="H140" s="51">
        <v>0.66</v>
      </c>
      <c r="I140" s="57">
        <v>9.9999999999999992E-2</v>
      </c>
      <c r="J140" s="17">
        <v>0.11000000000000001</v>
      </c>
      <c r="K140" s="17">
        <v>0.12000000000000001</v>
      </c>
      <c r="L140" s="17" t="s">
        <v>1</v>
      </c>
      <c r="M140" s="18">
        <v>1</v>
      </c>
      <c r="N140" s="18">
        <v>4</v>
      </c>
      <c r="O140" s="50">
        <v>3</v>
      </c>
      <c r="P140" s="55">
        <v>1</v>
      </c>
      <c r="Q140" s="63">
        <v>11</v>
      </c>
      <c r="R140" s="18">
        <v>1</v>
      </c>
      <c r="S140" s="18">
        <f t="shared" si="2"/>
        <v>2</v>
      </c>
    </row>
    <row r="141" spans="1:19" x14ac:dyDescent="0.35">
      <c r="A141" s="9" t="s">
        <v>116</v>
      </c>
      <c r="B141" s="60">
        <v>0.7739762826317953</v>
      </c>
      <c r="C141" s="30">
        <v>3</v>
      </c>
      <c r="D141" s="35">
        <v>50.906809572058229</v>
      </c>
      <c r="E141" s="25" t="s">
        <v>2</v>
      </c>
      <c r="F141" s="40">
        <v>2.6340281314204437</v>
      </c>
      <c r="G141" s="47">
        <v>57</v>
      </c>
      <c r="H141" s="28">
        <v>0.4</v>
      </c>
      <c r="I141" s="57">
        <v>0.2</v>
      </c>
      <c r="J141" s="17">
        <v>0.12000000000000001</v>
      </c>
      <c r="K141" s="17">
        <v>0.28000000000000003</v>
      </c>
      <c r="L141" s="17">
        <v>0.9760416666666667</v>
      </c>
      <c r="M141" s="18">
        <v>3</v>
      </c>
      <c r="N141" s="18">
        <v>3</v>
      </c>
      <c r="O141" s="50">
        <v>3</v>
      </c>
      <c r="P141" s="55">
        <v>3</v>
      </c>
      <c r="Q141" s="64">
        <v>15</v>
      </c>
      <c r="R141" s="18">
        <v>3</v>
      </c>
      <c r="S141" s="18">
        <f t="shared" si="2"/>
        <v>0</v>
      </c>
    </row>
    <row r="142" spans="1:19" x14ac:dyDescent="0.35">
      <c r="A142" s="9" t="s">
        <v>92</v>
      </c>
      <c r="B142" s="60">
        <v>0.79856715774731346</v>
      </c>
      <c r="C142" s="30">
        <v>3</v>
      </c>
      <c r="D142" s="35">
        <v>49.474386784582009</v>
      </c>
      <c r="E142" s="27" t="s">
        <v>3</v>
      </c>
      <c r="F142" s="39">
        <v>2.2526280660770901</v>
      </c>
      <c r="G142" s="47">
        <v>50</v>
      </c>
      <c r="H142" s="28">
        <v>0.36</v>
      </c>
      <c r="I142" s="57">
        <v>0.19</v>
      </c>
      <c r="J142" s="17">
        <v>0.16999999999999998</v>
      </c>
      <c r="K142" s="17">
        <v>0.27</v>
      </c>
      <c r="L142" s="17" t="s">
        <v>1</v>
      </c>
      <c r="M142" s="18">
        <v>3</v>
      </c>
      <c r="N142" s="18">
        <v>2</v>
      </c>
      <c r="O142" s="50">
        <v>3</v>
      </c>
      <c r="P142" s="55">
        <v>3</v>
      </c>
      <c r="Q142" s="44">
        <v>14</v>
      </c>
      <c r="R142" s="18">
        <v>2</v>
      </c>
      <c r="S142" s="18">
        <f t="shared" si="2"/>
        <v>0</v>
      </c>
    </row>
    <row r="143" spans="1:19" x14ac:dyDescent="0.35">
      <c r="A143" s="9" t="s">
        <v>134</v>
      </c>
      <c r="B143" s="59">
        <v>0.66664392540215489</v>
      </c>
      <c r="C143" s="30">
        <v>2</v>
      </c>
      <c r="D143" s="35">
        <v>49.15823705913003</v>
      </c>
      <c r="E143" s="25" t="s">
        <v>4</v>
      </c>
      <c r="F143" s="42">
        <v>4.3211096537722122</v>
      </c>
      <c r="G143" s="45">
        <v>87</v>
      </c>
      <c r="H143" s="53">
        <v>0.32</v>
      </c>
      <c r="I143" s="57">
        <v>0.12</v>
      </c>
      <c r="J143" s="17">
        <v>0.25</v>
      </c>
      <c r="K143" s="17">
        <v>0.32</v>
      </c>
      <c r="L143" s="17">
        <v>0.74658008658008657</v>
      </c>
      <c r="M143" s="18">
        <v>3</v>
      </c>
      <c r="N143" s="18">
        <v>5</v>
      </c>
      <c r="O143" s="50">
        <v>1</v>
      </c>
      <c r="P143" s="55">
        <v>4</v>
      </c>
      <c r="Q143" s="64">
        <v>15</v>
      </c>
      <c r="R143" s="18">
        <v>3</v>
      </c>
      <c r="S143" s="18">
        <f t="shared" si="2"/>
        <v>1</v>
      </c>
    </row>
    <row r="144" spans="1:19" x14ac:dyDescent="0.35">
      <c r="A144" s="9" t="s">
        <v>52</v>
      </c>
      <c r="B144" s="62">
        <v>1.0948559914298284</v>
      </c>
      <c r="C144" s="30">
        <v>5</v>
      </c>
      <c r="D144" s="36">
        <v>59.992131355733811</v>
      </c>
      <c r="E144" s="25" t="s">
        <v>2</v>
      </c>
      <c r="F144" s="39">
        <v>1.9508084150071789</v>
      </c>
      <c r="G144" s="47">
        <v>53</v>
      </c>
      <c r="H144" s="51">
        <v>0.49</v>
      </c>
      <c r="I144" s="57">
        <v>0.12</v>
      </c>
      <c r="J144" s="17">
        <v>0.12</v>
      </c>
      <c r="K144" s="17">
        <v>0.28000000000000003</v>
      </c>
      <c r="L144" s="17">
        <v>0.72825986022106637</v>
      </c>
      <c r="M144" s="18">
        <v>4</v>
      </c>
      <c r="N144" s="18">
        <v>2</v>
      </c>
      <c r="O144" s="50">
        <v>3</v>
      </c>
      <c r="P144" s="55">
        <v>1</v>
      </c>
      <c r="Q144" s="64">
        <v>15</v>
      </c>
      <c r="R144" s="18">
        <v>3</v>
      </c>
      <c r="S144" s="18">
        <f t="shared" si="2"/>
        <v>1</v>
      </c>
    </row>
    <row r="145" spans="1:19" x14ac:dyDescent="0.35">
      <c r="A145" s="9" t="s">
        <v>192</v>
      </c>
      <c r="B145" s="58">
        <v>0.65542479363915618</v>
      </c>
      <c r="C145" s="30">
        <v>1</v>
      </c>
      <c r="D145" s="35">
        <v>49.648106477713412</v>
      </c>
      <c r="E145" s="27" t="s">
        <v>3</v>
      </c>
      <c r="F145" s="41">
        <v>3.5668118925647532</v>
      </c>
      <c r="G145" s="49">
        <v>18</v>
      </c>
      <c r="H145" s="53">
        <v>0.33</v>
      </c>
      <c r="I145" s="57">
        <v>0.47</v>
      </c>
      <c r="J145" s="17">
        <v>9.9999999999999992E-2</v>
      </c>
      <c r="K145" s="17">
        <v>0.09</v>
      </c>
      <c r="L145" s="17" t="s">
        <v>1</v>
      </c>
      <c r="M145" s="18">
        <v>3</v>
      </c>
      <c r="N145" s="18">
        <v>4</v>
      </c>
      <c r="O145" s="50">
        <v>5</v>
      </c>
      <c r="P145" s="55">
        <v>4</v>
      </c>
      <c r="Q145" s="65">
        <v>17</v>
      </c>
      <c r="R145" s="18">
        <v>4</v>
      </c>
      <c r="S145" s="18">
        <f t="shared" si="2"/>
        <v>1</v>
      </c>
    </row>
    <row r="146" spans="1:19" x14ac:dyDescent="0.35">
      <c r="A146" s="9" t="s">
        <v>16</v>
      </c>
      <c r="B146" s="58">
        <v>0.56293800197774568</v>
      </c>
      <c r="C146" s="30">
        <v>1</v>
      </c>
      <c r="D146" s="34">
        <v>37.477571442036627</v>
      </c>
      <c r="E146" s="25" t="s">
        <v>2</v>
      </c>
      <c r="F146" s="38">
        <v>1.8508521631834658</v>
      </c>
      <c r="G146" s="46">
        <v>67</v>
      </c>
      <c r="H146" s="53">
        <v>0.3</v>
      </c>
      <c r="I146" s="57">
        <v>0.17</v>
      </c>
      <c r="J146" s="17">
        <v>0.15</v>
      </c>
      <c r="K146" s="17">
        <v>0.38</v>
      </c>
      <c r="L146" s="17">
        <v>0.76957011535688535</v>
      </c>
      <c r="M146" s="18">
        <v>1</v>
      </c>
      <c r="N146" s="18">
        <v>1</v>
      </c>
      <c r="O146" s="50">
        <v>2</v>
      </c>
      <c r="P146" s="55">
        <v>4</v>
      </c>
      <c r="Q146" s="63">
        <v>9</v>
      </c>
      <c r="R146" s="18">
        <v>1</v>
      </c>
      <c r="S146" s="18">
        <f t="shared" si="2"/>
        <v>3</v>
      </c>
    </row>
    <row r="147" spans="1:19" x14ac:dyDescent="0.35">
      <c r="A147" s="9" t="s">
        <v>127</v>
      </c>
      <c r="B147" s="60">
        <v>0.7868169344912086</v>
      </c>
      <c r="C147" s="30">
        <v>3</v>
      </c>
      <c r="D147" s="35">
        <v>46.690455847615219</v>
      </c>
      <c r="E147" s="25" t="s">
        <v>2</v>
      </c>
      <c r="F147" s="41">
        <v>3.2752006165083518</v>
      </c>
      <c r="G147" s="45">
        <v>172</v>
      </c>
      <c r="H147" s="54">
        <v>0.23</v>
      </c>
      <c r="I147" s="57">
        <v>0.05</v>
      </c>
      <c r="J147" s="17">
        <v>0.12</v>
      </c>
      <c r="K147" s="17">
        <v>0.62</v>
      </c>
      <c r="L147" s="17" t="s">
        <v>1</v>
      </c>
      <c r="M147" s="18">
        <v>3</v>
      </c>
      <c r="N147" s="18">
        <v>4</v>
      </c>
      <c r="O147" s="50">
        <v>1</v>
      </c>
      <c r="P147" s="55">
        <v>5</v>
      </c>
      <c r="Q147" s="64">
        <v>16</v>
      </c>
      <c r="R147" s="18">
        <v>3</v>
      </c>
      <c r="S147" s="18">
        <f t="shared" si="2"/>
        <v>1</v>
      </c>
    </row>
    <row r="148" spans="1:19" x14ac:dyDescent="0.35">
      <c r="A148" s="9" t="s">
        <v>26</v>
      </c>
      <c r="B148" s="61">
        <v>0.92143107057077311</v>
      </c>
      <c r="C148" s="30">
        <v>4</v>
      </c>
      <c r="D148" s="43">
        <v>46</v>
      </c>
      <c r="E148" s="25" t="s">
        <v>2</v>
      </c>
      <c r="F148" s="38">
        <v>0.76</v>
      </c>
      <c r="G148" s="49">
        <v>34</v>
      </c>
      <c r="H148" s="51">
        <v>0.85</v>
      </c>
      <c r="I148" s="57">
        <v>9.0000000000000011E-2</v>
      </c>
      <c r="J148" s="17">
        <v>0.02</v>
      </c>
      <c r="K148" s="17">
        <v>0</v>
      </c>
      <c r="L148" s="17" t="s">
        <v>1</v>
      </c>
      <c r="M148" s="18">
        <v>2</v>
      </c>
      <c r="N148" s="18">
        <v>1</v>
      </c>
      <c r="O148" s="50">
        <v>5</v>
      </c>
      <c r="P148" s="55">
        <v>1</v>
      </c>
      <c r="Q148" s="44">
        <v>13</v>
      </c>
      <c r="R148" s="18">
        <v>2</v>
      </c>
      <c r="S148" s="18">
        <f t="shared" si="2"/>
        <v>2</v>
      </c>
    </row>
    <row r="149" spans="1:19" x14ac:dyDescent="0.35">
      <c r="A149" s="9" t="s">
        <v>152</v>
      </c>
      <c r="B149" s="62">
        <v>1.4773641233965404</v>
      </c>
      <c r="C149" s="30">
        <v>5</v>
      </c>
      <c r="D149" s="37">
        <v>79</v>
      </c>
      <c r="E149" s="25" t="s">
        <v>2</v>
      </c>
      <c r="F149" s="41">
        <v>3.03</v>
      </c>
      <c r="G149" s="46">
        <v>66</v>
      </c>
      <c r="H149" s="28">
        <v>0.35</v>
      </c>
      <c r="I149" s="57">
        <v>0.1</v>
      </c>
      <c r="J149" s="17">
        <v>0.13</v>
      </c>
      <c r="K149" s="17">
        <v>0.42000000000000004</v>
      </c>
      <c r="L149" s="17">
        <v>0.84202790452790444</v>
      </c>
      <c r="M149" s="18">
        <v>5</v>
      </c>
      <c r="N149" s="18">
        <v>4</v>
      </c>
      <c r="O149" s="50">
        <v>2</v>
      </c>
      <c r="P149" s="55">
        <v>3</v>
      </c>
      <c r="Q149" s="66">
        <v>19</v>
      </c>
      <c r="R149" s="18">
        <v>5</v>
      </c>
      <c r="S149" s="18">
        <f t="shared" si="2"/>
        <v>0</v>
      </c>
    </row>
    <row r="150" spans="1:19" x14ac:dyDescent="0.35">
      <c r="A150" s="9" t="s">
        <v>55</v>
      </c>
      <c r="B150" s="59">
        <v>0.74479612678300722</v>
      </c>
      <c r="C150" s="30">
        <v>2</v>
      </c>
      <c r="D150" s="35">
        <v>48.826350786671995</v>
      </c>
      <c r="E150" s="25" t="s">
        <v>2</v>
      </c>
      <c r="F150" s="40">
        <v>2.6252679771810614</v>
      </c>
      <c r="G150" s="47">
        <v>60</v>
      </c>
      <c r="H150" s="51">
        <v>0.48</v>
      </c>
      <c r="I150" s="57">
        <v>0.14000000000000001</v>
      </c>
      <c r="J150" s="17">
        <v>0.19</v>
      </c>
      <c r="K150" s="17">
        <v>0.18</v>
      </c>
      <c r="L150" s="17" t="s">
        <v>1</v>
      </c>
      <c r="M150" s="18">
        <v>3</v>
      </c>
      <c r="N150" s="18">
        <v>3</v>
      </c>
      <c r="O150" s="50">
        <v>3</v>
      </c>
      <c r="P150" s="55">
        <v>1</v>
      </c>
      <c r="Q150" s="63">
        <v>12</v>
      </c>
      <c r="R150" s="18">
        <v>1</v>
      </c>
      <c r="S150" s="18">
        <f t="shared" si="2"/>
        <v>1</v>
      </c>
    </row>
    <row r="151" spans="1:19" x14ac:dyDescent="0.35">
      <c r="A151" s="9" t="s">
        <v>57</v>
      </c>
      <c r="B151" s="58">
        <v>0.61046727225241881</v>
      </c>
      <c r="C151" s="30">
        <v>1</v>
      </c>
      <c r="D151" s="34">
        <v>37.029164595954128</v>
      </c>
      <c r="E151" s="25" t="s">
        <v>2</v>
      </c>
      <c r="F151" s="39">
        <v>2.2582215491129385</v>
      </c>
      <c r="G151" s="46">
        <v>62</v>
      </c>
      <c r="H151" s="54">
        <v>0.24</v>
      </c>
      <c r="I151" s="57">
        <v>0.16</v>
      </c>
      <c r="J151" s="17">
        <v>0.23</v>
      </c>
      <c r="K151" s="17">
        <v>0.35</v>
      </c>
      <c r="L151" s="17" t="s">
        <v>1</v>
      </c>
      <c r="M151" s="18">
        <v>1</v>
      </c>
      <c r="N151" s="18">
        <v>2</v>
      </c>
      <c r="O151" s="50">
        <v>2</v>
      </c>
      <c r="P151" s="55">
        <v>5</v>
      </c>
      <c r="Q151" s="63">
        <v>11</v>
      </c>
      <c r="R151" s="18">
        <v>1</v>
      </c>
      <c r="S151" s="18">
        <f t="shared" si="2"/>
        <v>2</v>
      </c>
    </row>
    <row r="152" spans="1:19" x14ac:dyDescent="0.35">
      <c r="A152" s="9" t="s">
        <v>141</v>
      </c>
      <c r="B152" s="61">
        <v>0.86570405544084073</v>
      </c>
      <c r="C152" s="30">
        <v>4</v>
      </c>
      <c r="D152" s="37">
        <v>66.957507735475559</v>
      </c>
      <c r="E152" s="25" t="s">
        <v>2</v>
      </c>
      <c r="F152" s="39">
        <v>2.0563872926796458</v>
      </c>
      <c r="G152" s="46">
        <v>75</v>
      </c>
      <c r="H152" s="53">
        <v>0.34</v>
      </c>
      <c r="I152" s="57">
        <v>0.14000000000000001</v>
      </c>
      <c r="J152" s="17">
        <v>0.19</v>
      </c>
      <c r="K152" s="17">
        <v>0.32</v>
      </c>
      <c r="L152" s="17">
        <v>0.68855426183012391</v>
      </c>
      <c r="M152" s="18">
        <v>5</v>
      </c>
      <c r="N152" s="18">
        <v>2</v>
      </c>
      <c r="O152" s="50">
        <v>2</v>
      </c>
      <c r="P152" s="55">
        <v>4</v>
      </c>
      <c r="Q152" s="65">
        <v>17</v>
      </c>
      <c r="R152" s="18">
        <v>4</v>
      </c>
      <c r="S152" s="18">
        <f t="shared" si="2"/>
        <v>0</v>
      </c>
    </row>
    <row r="153" spans="1:19" x14ac:dyDescent="0.35">
      <c r="A153" s="9" t="s">
        <v>218</v>
      </c>
      <c r="B153" s="62">
        <v>2.3053589386520401</v>
      </c>
      <c r="C153" s="30">
        <v>5</v>
      </c>
      <c r="D153" s="37">
        <v>114.01602138322984</v>
      </c>
      <c r="E153" s="25" t="s">
        <v>2</v>
      </c>
      <c r="F153" s="41">
        <v>3.1509957146458283</v>
      </c>
      <c r="G153" s="46">
        <v>64</v>
      </c>
      <c r="H153" s="52">
        <v>0.43</v>
      </c>
      <c r="I153" s="57">
        <v>0.11</v>
      </c>
      <c r="J153" s="17">
        <v>0.22</v>
      </c>
      <c r="K153" s="17">
        <v>0.23</v>
      </c>
      <c r="L153" s="17" t="s">
        <v>1</v>
      </c>
      <c r="M153" s="18">
        <v>5</v>
      </c>
      <c r="N153" s="18">
        <v>4</v>
      </c>
      <c r="O153" s="50">
        <v>2</v>
      </c>
      <c r="P153" s="55">
        <v>2</v>
      </c>
      <c r="Q153" s="65">
        <v>18</v>
      </c>
      <c r="R153" s="18">
        <v>4</v>
      </c>
      <c r="S153" s="18">
        <f t="shared" si="2"/>
        <v>0</v>
      </c>
    </row>
    <row r="154" spans="1:19" x14ac:dyDescent="0.35">
      <c r="A154" s="9" t="s">
        <v>9</v>
      </c>
      <c r="B154" s="59">
        <v>0.72183275005288483</v>
      </c>
      <c r="C154" s="30">
        <v>2</v>
      </c>
      <c r="D154" s="43">
        <v>44.903613067066836</v>
      </c>
      <c r="E154" s="27" t="s">
        <v>3</v>
      </c>
      <c r="F154" s="40">
        <v>2.874292970102736</v>
      </c>
      <c r="G154" s="45">
        <v>93</v>
      </c>
      <c r="H154" s="51">
        <v>0.48</v>
      </c>
      <c r="I154" s="57">
        <v>7.0000000000000007E-2</v>
      </c>
      <c r="J154" s="17">
        <v>0.1</v>
      </c>
      <c r="K154" s="17">
        <v>0.36</v>
      </c>
      <c r="L154" s="17">
        <v>0.66106442577030811</v>
      </c>
      <c r="M154" s="18">
        <v>2</v>
      </c>
      <c r="N154" s="18">
        <v>3</v>
      </c>
      <c r="O154" s="50">
        <v>1</v>
      </c>
      <c r="P154" s="55">
        <v>1</v>
      </c>
      <c r="Q154" s="63">
        <v>9</v>
      </c>
      <c r="R154" s="18">
        <v>1</v>
      </c>
      <c r="S154" s="18">
        <f t="shared" si="2"/>
        <v>2</v>
      </c>
    </row>
    <row r="155" spans="1:19" x14ac:dyDescent="0.35">
      <c r="A155" s="9" t="s">
        <v>53</v>
      </c>
      <c r="B155" s="60">
        <v>0.79649934643383669</v>
      </c>
      <c r="C155" s="30">
        <v>3</v>
      </c>
      <c r="D155" s="35">
        <v>50</v>
      </c>
      <c r="E155" s="25" t="s">
        <v>2</v>
      </c>
      <c r="F155" s="38">
        <v>1.63</v>
      </c>
      <c r="G155" s="47">
        <v>55</v>
      </c>
      <c r="H155" s="28">
        <v>0.39</v>
      </c>
      <c r="I155" s="57">
        <v>0.19</v>
      </c>
      <c r="J155" s="17">
        <v>0.16</v>
      </c>
      <c r="K155" s="17">
        <v>0.24</v>
      </c>
      <c r="L155" s="17">
        <v>0.56281234382808598</v>
      </c>
      <c r="M155" s="18">
        <v>3</v>
      </c>
      <c r="N155" s="18">
        <v>1</v>
      </c>
      <c r="O155" s="50">
        <v>3</v>
      </c>
      <c r="P155" s="55">
        <v>3</v>
      </c>
      <c r="Q155" s="44">
        <v>13</v>
      </c>
      <c r="R155" s="18">
        <v>2</v>
      </c>
      <c r="S155" s="18">
        <f t="shared" si="2"/>
        <v>1</v>
      </c>
    </row>
    <row r="156" spans="1:19" x14ac:dyDescent="0.35">
      <c r="A156" s="9" t="s">
        <v>201</v>
      </c>
      <c r="B156" s="60">
        <v>0.78324727057034615</v>
      </c>
      <c r="C156" s="30">
        <v>3</v>
      </c>
      <c r="D156" s="36">
        <v>55.218724698839523</v>
      </c>
      <c r="E156" s="27" t="s">
        <v>3</v>
      </c>
      <c r="F156" s="42">
        <v>4.7474177482273854</v>
      </c>
      <c r="G156" s="48">
        <v>45</v>
      </c>
      <c r="H156" s="53">
        <v>0.27</v>
      </c>
      <c r="I156" s="57">
        <v>0.11</v>
      </c>
      <c r="J156" s="17">
        <v>0.08</v>
      </c>
      <c r="K156" s="17">
        <v>0.54</v>
      </c>
      <c r="L156" s="17" t="s">
        <v>1</v>
      </c>
      <c r="M156" s="18">
        <v>4</v>
      </c>
      <c r="N156" s="18">
        <v>5</v>
      </c>
      <c r="O156" s="50">
        <v>4</v>
      </c>
      <c r="P156" s="55">
        <v>4</v>
      </c>
      <c r="Q156" s="66">
        <v>20</v>
      </c>
      <c r="R156" s="18">
        <v>5</v>
      </c>
      <c r="S156" s="18">
        <f t="shared" si="2"/>
        <v>0</v>
      </c>
    </row>
    <row r="157" spans="1:19" x14ac:dyDescent="0.35">
      <c r="A157" s="9" t="s">
        <v>156</v>
      </c>
      <c r="B157" s="59">
        <v>0.71628369934805147</v>
      </c>
      <c r="C157" s="30">
        <v>2</v>
      </c>
      <c r="D157" s="35">
        <v>49.987324229313145</v>
      </c>
      <c r="E157" s="25" t="s">
        <v>2</v>
      </c>
      <c r="F157" s="40">
        <v>2.8900757166035693</v>
      </c>
      <c r="G157" s="49">
        <v>37</v>
      </c>
      <c r="H157" s="28">
        <v>0.37</v>
      </c>
      <c r="I157" s="57">
        <v>0.28999999999999998</v>
      </c>
      <c r="J157" s="17">
        <v>0.19</v>
      </c>
      <c r="K157" s="17">
        <v>0.15</v>
      </c>
      <c r="L157" s="17" t="s">
        <v>1</v>
      </c>
      <c r="M157" s="18">
        <v>3</v>
      </c>
      <c r="N157" s="18">
        <v>3</v>
      </c>
      <c r="O157" s="50">
        <v>5</v>
      </c>
      <c r="P157" s="55">
        <v>3</v>
      </c>
      <c r="Q157" s="64">
        <v>16</v>
      </c>
      <c r="R157" s="18">
        <v>3</v>
      </c>
      <c r="S157" s="18">
        <f t="shared" si="2"/>
        <v>0</v>
      </c>
    </row>
    <row r="158" spans="1:19" x14ac:dyDescent="0.35">
      <c r="A158" s="9" t="s">
        <v>63</v>
      </c>
      <c r="B158" s="59">
        <v>0.7534692070419724</v>
      </c>
      <c r="C158" s="30">
        <v>2</v>
      </c>
      <c r="D158" s="43">
        <v>40.485732157108039</v>
      </c>
      <c r="E158" s="27" t="s">
        <v>3</v>
      </c>
      <c r="F158" s="39">
        <v>2.3294437374630634</v>
      </c>
      <c r="G158" s="49">
        <v>41</v>
      </c>
      <c r="H158" s="51">
        <v>0.53</v>
      </c>
      <c r="I158" s="57">
        <v>0.18000000000000002</v>
      </c>
      <c r="J158" s="17">
        <v>9.9999999999999992E-2</v>
      </c>
      <c r="K158" s="17">
        <v>0.2</v>
      </c>
      <c r="L158" s="17">
        <v>0.76153426153426151</v>
      </c>
      <c r="M158" s="18">
        <v>2</v>
      </c>
      <c r="N158" s="18">
        <v>2</v>
      </c>
      <c r="O158" s="50">
        <v>5</v>
      </c>
      <c r="P158" s="55">
        <v>1</v>
      </c>
      <c r="Q158" s="63">
        <v>12</v>
      </c>
      <c r="R158" s="18">
        <v>1</v>
      </c>
      <c r="S158" s="18">
        <f t="shared" si="2"/>
        <v>1</v>
      </c>
    </row>
    <row r="159" spans="1:19" x14ac:dyDescent="0.35">
      <c r="A159" s="9" t="s">
        <v>51</v>
      </c>
      <c r="B159" s="61">
        <v>0.95604730737315968</v>
      </c>
      <c r="C159" s="30">
        <v>4</v>
      </c>
      <c r="D159" s="35">
        <v>47</v>
      </c>
      <c r="E159" s="27" t="s">
        <v>3</v>
      </c>
      <c r="F159" s="38">
        <v>0.82</v>
      </c>
      <c r="G159" s="49">
        <v>38</v>
      </c>
      <c r="H159" s="51">
        <v>0.83</v>
      </c>
      <c r="I159" s="57">
        <v>0.08</v>
      </c>
      <c r="J159" s="17">
        <v>0.03</v>
      </c>
      <c r="K159" s="17">
        <v>0.02</v>
      </c>
      <c r="L159" s="17">
        <v>0.52083333333333326</v>
      </c>
      <c r="M159" s="18">
        <v>3</v>
      </c>
      <c r="N159" s="18">
        <v>1</v>
      </c>
      <c r="O159" s="50">
        <v>5</v>
      </c>
      <c r="P159" s="55">
        <v>1</v>
      </c>
      <c r="Q159" s="44">
        <v>14</v>
      </c>
      <c r="R159" s="18">
        <v>2</v>
      </c>
      <c r="S159" s="18">
        <f t="shared" si="2"/>
        <v>2</v>
      </c>
    </row>
    <row r="160" spans="1:19" x14ac:dyDescent="0.35">
      <c r="A160" s="9" t="s">
        <v>94</v>
      </c>
      <c r="B160" s="62">
        <v>1.0679045870879285</v>
      </c>
      <c r="C160" s="30">
        <v>5</v>
      </c>
      <c r="D160" s="37">
        <v>80.849363995237795</v>
      </c>
      <c r="E160" s="25" t="s">
        <v>4</v>
      </c>
      <c r="F160" s="38">
        <v>1.5351839087662134</v>
      </c>
      <c r="G160" s="45">
        <v>91</v>
      </c>
      <c r="H160" s="54">
        <v>0.21</v>
      </c>
      <c r="I160" s="57">
        <v>0.13</v>
      </c>
      <c r="J160" s="17">
        <v>0.18</v>
      </c>
      <c r="K160" s="17">
        <v>0.48000000000000004</v>
      </c>
      <c r="L160" s="17">
        <v>0.71796085858585856</v>
      </c>
      <c r="M160" s="18">
        <v>5</v>
      </c>
      <c r="N160" s="18">
        <v>1</v>
      </c>
      <c r="O160" s="50">
        <v>1</v>
      </c>
      <c r="P160" s="55">
        <v>5</v>
      </c>
      <c r="Q160" s="65">
        <v>17</v>
      </c>
      <c r="R160" s="18">
        <v>4</v>
      </c>
      <c r="S160" s="18">
        <f t="shared" si="2"/>
        <v>2</v>
      </c>
    </row>
    <row r="161" spans="1:19" x14ac:dyDescent="0.35">
      <c r="A161" s="9" t="s">
        <v>209</v>
      </c>
      <c r="B161" s="62">
        <v>1.292898470160226</v>
      </c>
      <c r="C161" s="30">
        <v>5</v>
      </c>
      <c r="D161" s="37">
        <v>92.981724109154641</v>
      </c>
      <c r="E161" s="25" t="s">
        <v>2</v>
      </c>
      <c r="F161" s="42">
        <v>5.4577317866978214</v>
      </c>
      <c r="G161" s="49">
        <v>23</v>
      </c>
      <c r="H161" s="54">
        <v>0.23</v>
      </c>
      <c r="I161" s="57">
        <v>0.54</v>
      </c>
      <c r="J161" s="17">
        <v>0.12</v>
      </c>
      <c r="K161" s="17">
        <v>0.11</v>
      </c>
      <c r="L161" s="17" t="s">
        <v>1</v>
      </c>
      <c r="M161" s="18">
        <v>5</v>
      </c>
      <c r="N161" s="18">
        <v>5</v>
      </c>
      <c r="O161" s="50">
        <v>5</v>
      </c>
      <c r="P161" s="55">
        <v>5</v>
      </c>
      <c r="Q161" s="66">
        <v>25</v>
      </c>
      <c r="R161" s="18">
        <v>5</v>
      </c>
      <c r="S161" s="18">
        <f t="shared" si="2"/>
        <v>0</v>
      </c>
    </row>
    <row r="162" spans="1:19" x14ac:dyDescent="0.35">
      <c r="A162" s="9" t="s">
        <v>151</v>
      </c>
      <c r="B162" s="62">
        <v>1.3566655593112498</v>
      </c>
      <c r="C162" s="30">
        <v>5</v>
      </c>
      <c r="D162" s="37">
        <v>115.22195555405452</v>
      </c>
      <c r="E162" s="27" t="s">
        <v>3</v>
      </c>
      <c r="F162" s="42">
        <v>5.5050829139788577</v>
      </c>
      <c r="G162" s="45">
        <v>86</v>
      </c>
      <c r="H162" s="28">
        <v>0.36</v>
      </c>
      <c r="I162" s="57">
        <v>6.0000000000000005E-2</v>
      </c>
      <c r="J162" s="17">
        <v>0.08</v>
      </c>
      <c r="K162" s="17">
        <v>0.51</v>
      </c>
      <c r="L162" s="17">
        <v>0.73333333333333339</v>
      </c>
      <c r="M162" s="18">
        <v>5</v>
      </c>
      <c r="N162" s="18">
        <v>5</v>
      </c>
      <c r="O162" s="50">
        <v>1</v>
      </c>
      <c r="P162" s="55">
        <v>3</v>
      </c>
      <c r="Q162" s="66">
        <v>19</v>
      </c>
      <c r="R162" s="18">
        <v>5</v>
      </c>
      <c r="S162" s="18">
        <f t="shared" si="2"/>
        <v>1</v>
      </c>
    </row>
    <row r="163" spans="1:19" x14ac:dyDescent="0.35">
      <c r="A163" s="9" t="s">
        <v>95</v>
      </c>
      <c r="B163" s="58">
        <v>0.53964554441531665</v>
      </c>
      <c r="C163" s="30">
        <v>1</v>
      </c>
      <c r="D163" s="34">
        <v>35.970953044855925</v>
      </c>
      <c r="E163" s="27" t="s">
        <v>3</v>
      </c>
      <c r="F163" s="42">
        <v>3.6439251411030797</v>
      </c>
      <c r="G163" s="45">
        <v>84</v>
      </c>
      <c r="H163" s="54">
        <v>0.24</v>
      </c>
      <c r="I163" s="57">
        <v>0.02</v>
      </c>
      <c r="J163" s="17">
        <v>0.02</v>
      </c>
      <c r="K163" s="17">
        <v>0.71000000000000008</v>
      </c>
      <c r="L163" s="17">
        <v>0.70295791218047321</v>
      </c>
      <c r="M163" s="18">
        <v>1</v>
      </c>
      <c r="N163" s="18">
        <v>5</v>
      </c>
      <c r="O163" s="50">
        <v>1</v>
      </c>
      <c r="P163" s="55">
        <v>5</v>
      </c>
      <c r="Q163" s="44">
        <v>13</v>
      </c>
      <c r="R163" s="18">
        <v>2</v>
      </c>
      <c r="S163" s="18">
        <f t="shared" si="2"/>
        <v>3</v>
      </c>
    </row>
    <row r="164" spans="1:19" x14ac:dyDescent="0.35">
      <c r="A164" s="9" t="s">
        <v>181</v>
      </c>
      <c r="B164" s="60">
        <v>0.76812336420854899</v>
      </c>
      <c r="C164" s="30">
        <v>3</v>
      </c>
      <c r="D164" s="35">
        <v>48.482352034525277</v>
      </c>
      <c r="E164" s="25" t="s">
        <v>2</v>
      </c>
      <c r="F164" s="40">
        <v>2.5816892725030827</v>
      </c>
      <c r="G164" s="49">
        <v>35</v>
      </c>
      <c r="H164" s="53">
        <v>0.34</v>
      </c>
      <c r="I164" s="57">
        <v>0.31999999999999995</v>
      </c>
      <c r="J164" s="17">
        <v>0.16999999999999998</v>
      </c>
      <c r="K164" s="17">
        <v>0.17</v>
      </c>
      <c r="L164" s="17" t="s">
        <v>1</v>
      </c>
      <c r="M164" s="18">
        <v>3</v>
      </c>
      <c r="N164" s="18">
        <v>3</v>
      </c>
      <c r="O164" s="50">
        <v>5</v>
      </c>
      <c r="P164" s="55">
        <v>4</v>
      </c>
      <c r="Q164" s="65">
        <v>18</v>
      </c>
      <c r="R164" s="18">
        <v>4</v>
      </c>
      <c r="S164" s="18">
        <f t="shared" si="2"/>
        <v>0</v>
      </c>
    </row>
    <row r="165" spans="1:19" x14ac:dyDescent="0.35">
      <c r="A165" s="9" t="s">
        <v>21</v>
      </c>
      <c r="B165" s="60">
        <v>0.80473203088763523</v>
      </c>
      <c r="C165" s="30">
        <v>3</v>
      </c>
      <c r="D165" s="35">
        <v>48.498180895168794</v>
      </c>
      <c r="E165" s="25" t="s">
        <v>2</v>
      </c>
      <c r="F165" s="39">
        <v>2.3690667569168289</v>
      </c>
      <c r="G165" s="45">
        <v>80</v>
      </c>
      <c r="H165" s="52">
        <v>0.46</v>
      </c>
      <c r="I165" s="57">
        <v>0.08</v>
      </c>
      <c r="J165" s="17">
        <v>0.13</v>
      </c>
      <c r="K165" s="17">
        <v>0.32</v>
      </c>
      <c r="L165" s="17" t="s">
        <v>1</v>
      </c>
      <c r="M165" s="18">
        <v>3</v>
      </c>
      <c r="N165" s="18">
        <v>2</v>
      </c>
      <c r="O165" s="50">
        <v>1</v>
      </c>
      <c r="P165" s="55">
        <v>2</v>
      </c>
      <c r="Q165" s="63">
        <v>11</v>
      </c>
      <c r="R165" s="18">
        <v>1</v>
      </c>
      <c r="S165" s="18">
        <f t="shared" si="2"/>
        <v>1</v>
      </c>
    </row>
    <row r="166" spans="1:19" x14ac:dyDescent="0.35">
      <c r="A166" s="9" t="s">
        <v>105</v>
      </c>
      <c r="B166" s="62">
        <v>1.1841423795847263</v>
      </c>
      <c r="C166" s="30">
        <v>5</v>
      </c>
      <c r="D166" s="37">
        <v>79.992048504124838</v>
      </c>
      <c r="E166" s="27" t="s">
        <v>3</v>
      </c>
      <c r="F166" s="40">
        <v>2.6637511181791074</v>
      </c>
      <c r="G166" s="45">
        <v>96</v>
      </c>
      <c r="H166" s="28">
        <v>0.37</v>
      </c>
      <c r="I166" s="57">
        <v>0.06</v>
      </c>
      <c r="J166" s="17">
        <v>0.13</v>
      </c>
      <c r="K166" s="17">
        <v>0.46</v>
      </c>
      <c r="L166" s="17">
        <v>0.92724867724867732</v>
      </c>
      <c r="M166" s="18">
        <v>5</v>
      </c>
      <c r="N166" s="18">
        <v>3</v>
      </c>
      <c r="O166" s="50">
        <v>1</v>
      </c>
      <c r="P166" s="55">
        <v>3</v>
      </c>
      <c r="Q166" s="65">
        <v>17</v>
      </c>
      <c r="R166" s="18">
        <v>4</v>
      </c>
      <c r="S166" s="18">
        <f t="shared" si="2"/>
        <v>1</v>
      </c>
    </row>
    <row r="167" spans="1:19" x14ac:dyDescent="0.35">
      <c r="A167" s="9" t="s">
        <v>100</v>
      </c>
      <c r="B167" s="58">
        <v>0.57656983468263145</v>
      </c>
      <c r="C167" s="30">
        <v>1</v>
      </c>
      <c r="D167" s="34">
        <v>34.667007541863732</v>
      </c>
      <c r="E167" s="25" t="s">
        <v>2</v>
      </c>
      <c r="F167" s="41">
        <v>3.0934424133963954</v>
      </c>
      <c r="G167" s="49">
        <v>36</v>
      </c>
      <c r="H167" s="52">
        <v>0.42</v>
      </c>
      <c r="I167" s="57">
        <v>0.27</v>
      </c>
      <c r="J167" s="17">
        <v>0.17</v>
      </c>
      <c r="K167" s="17">
        <v>0.14000000000000001</v>
      </c>
      <c r="L167" s="17" t="s">
        <v>1</v>
      </c>
      <c r="M167" s="18">
        <v>1</v>
      </c>
      <c r="N167" s="18">
        <v>4</v>
      </c>
      <c r="O167" s="50">
        <v>5</v>
      </c>
      <c r="P167" s="55">
        <v>2</v>
      </c>
      <c r="Q167" s="44">
        <v>13</v>
      </c>
      <c r="R167" s="18">
        <v>2</v>
      </c>
      <c r="S167" s="18">
        <f t="shared" si="2"/>
        <v>2</v>
      </c>
    </row>
    <row r="168" spans="1:19" x14ac:dyDescent="0.35">
      <c r="A168" s="9" t="s">
        <v>30</v>
      </c>
      <c r="B168" s="58">
        <v>0.63681493408821366</v>
      </c>
      <c r="C168" s="30">
        <v>1</v>
      </c>
      <c r="D168" s="34">
        <v>38.768189034391419</v>
      </c>
      <c r="E168" s="27" t="s">
        <v>3</v>
      </c>
      <c r="F168" s="38">
        <v>1.4647709431546079</v>
      </c>
      <c r="G168" s="47">
        <v>56</v>
      </c>
      <c r="H168" s="53">
        <v>0.28000000000000003</v>
      </c>
      <c r="I168" s="57">
        <v>0.24000000000000002</v>
      </c>
      <c r="J168" s="17">
        <v>0.16999999999999998</v>
      </c>
      <c r="K168" s="17">
        <v>0.29000000000000004</v>
      </c>
      <c r="L168" s="17">
        <v>0.94565744215134462</v>
      </c>
      <c r="M168" s="18">
        <v>1</v>
      </c>
      <c r="N168" s="18">
        <v>1</v>
      </c>
      <c r="O168" s="50">
        <v>3</v>
      </c>
      <c r="P168" s="55">
        <v>4</v>
      </c>
      <c r="Q168" s="63">
        <v>10</v>
      </c>
      <c r="R168" s="18">
        <v>1</v>
      </c>
      <c r="S168" s="18">
        <f t="shared" si="2"/>
        <v>3</v>
      </c>
    </row>
    <row r="169" spans="1:19" x14ac:dyDescent="0.35">
      <c r="A169" s="9" t="s">
        <v>27</v>
      </c>
      <c r="B169" s="58">
        <v>0.51664193710415862</v>
      </c>
      <c r="C169" s="30">
        <v>1</v>
      </c>
      <c r="D169" s="43">
        <v>41.436377106871646</v>
      </c>
      <c r="E169" s="25" t="s">
        <v>4</v>
      </c>
      <c r="F169" s="38">
        <v>1.6669753658084832</v>
      </c>
      <c r="G169" s="45">
        <v>102</v>
      </c>
      <c r="H169" s="54">
        <v>0.14000000000000001</v>
      </c>
      <c r="I169" s="57">
        <v>0.15</v>
      </c>
      <c r="J169" s="17">
        <v>0.21000000000000002</v>
      </c>
      <c r="K169" s="17">
        <v>0.49</v>
      </c>
      <c r="L169" s="17" t="s">
        <v>1</v>
      </c>
      <c r="M169" s="18">
        <v>2</v>
      </c>
      <c r="N169" s="18">
        <v>1</v>
      </c>
      <c r="O169" s="50">
        <v>1</v>
      </c>
      <c r="P169" s="55">
        <v>5</v>
      </c>
      <c r="Q169" s="63">
        <v>10</v>
      </c>
      <c r="R169" s="18">
        <v>1</v>
      </c>
      <c r="S169" s="18">
        <f t="shared" si="2"/>
        <v>3</v>
      </c>
    </row>
    <row r="170" spans="1:19" x14ac:dyDescent="0.35">
      <c r="A170" s="9" t="s">
        <v>146</v>
      </c>
      <c r="B170" s="60">
        <v>0.83142174991807494</v>
      </c>
      <c r="C170" s="30">
        <v>3</v>
      </c>
      <c r="D170" s="36">
        <v>55.167272388407419</v>
      </c>
      <c r="E170" s="25" t="s">
        <v>2</v>
      </c>
      <c r="F170" s="38">
        <v>1.6463206287081045</v>
      </c>
      <c r="G170" s="48">
        <v>49</v>
      </c>
      <c r="H170" s="54">
        <v>0.1</v>
      </c>
      <c r="I170" s="57">
        <v>0.33999999999999997</v>
      </c>
      <c r="J170" s="17">
        <v>0.28000000000000003</v>
      </c>
      <c r="K170" s="17">
        <v>0.28000000000000003</v>
      </c>
      <c r="L170" s="17">
        <v>0.86073546551487734</v>
      </c>
      <c r="M170" s="18">
        <v>4</v>
      </c>
      <c r="N170" s="18">
        <v>1</v>
      </c>
      <c r="O170" s="50">
        <v>4</v>
      </c>
      <c r="P170" s="55">
        <v>5</v>
      </c>
      <c r="Q170" s="65">
        <v>17</v>
      </c>
      <c r="R170" s="18">
        <v>4</v>
      </c>
      <c r="S170" s="18">
        <f t="shared" si="2"/>
        <v>1</v>
      </c>
    </row>
    <row r="171" spans="1:19" x14ac:dyDescent="0.35">
      <c r="A171" s="9" t="s">
        <v>136</v>
      </c>
      <c r="B171" s="58">
        <v>0.61779058535040399</v>
      </c>
      <c r="C171" s="30">
        <v>1</v>
      </c>
      <c r="D171" s="35">
        <v>48.586998272568493</v>
      </c>
      <c r="E171" s="27" t="s">
        <v>3</v>
      </c>
      <c r="F171" s="42">
        <v>4.9530618928064625</v>
      </c>
      <c r="G171" s="48">
        <v>46</v>
      </c>
      <c r="H171" s="51">
        <v>0.56999999999999995</v>
      </c>
      <c r="I171" s="57">
        <v>0.08</v>
      </c>
      <c r="J171" s="17">
        <v>0.06</v>
      </c>
      <c r="K171" s="17">
        <v>0.29000000000000004</v>
      </c>
      <c r="L171" s="17">
        <v>0.69166171187910319</v>
      </c>
      <c r="M171" s="18">
        <v>3</v>
      </c>
      <c r="N171" s="18">
        <v>5</v>
      </c>
      <c r="O171" s="50">
        <v>4</v>
      </c>
      <c r="P171" s="55">
        <v>1</v>
      </c>
      <c r="Q171" s="44">
        <v>14</v>
      </c>
      <c r="R171" s="18">
        <v>2</v>
      </c>
      <c r="S171" s="18">
        <f t="shared" si="2"/>
        <v>2</v>
      </c>
    </row>
    <row r="172" spans="1:19" x14ac:dyDescent="0.35">
      <c r="A172" s="9" t="s">
        <v>154</v>
      </c>
      <c r="B172" s="62">
        <v>1.8380349132529858</v>
      </c>
      <c r="C172" s="30">
        <v>5</v>
      </c>
      <c r="D172" s="37">
        <v>93.860588722245211</v>
      </c>
      <c r="E172" s="25" t="s">
        <v>2</v>
      </c>
      <c r="F172" s="41">
        <v>3.5512343125086194</v>
      </c>
      <c r="G172" s="47">
        <v>54</v>
      </c>
      <c r="H172" s="52">
        <v>0.42</v>
      </c>
      <c r="I172" s="57">
        <v>0.16</v>
      </c>
      <c r="J172" s="17">
        <v>0.14000000000000001</v>
      </c>
      <c r="K172" s="17">
        <v>0.28000000000000003</v>
      </c>
      <c r="L172" s="17" t="s">
        <v>1</v>
      </c>
      <c r="M172" s="18">
        <v>5</v>
      </c>
      <c r="N172" s="18">
        <v>4</v>
      </c>
      <c r="O172" s="50">
        <v>3</v>
      </c>
      <c r="P172" s="55">
        <v>2</v>
      </c>
      <c r="Q172" s="66">
        <v>19</v>
      </c>
      <c r="R172" s="18">
        <v>5</v>
      </c>
      <c r="S172" s="18">
        <f t="shared" si="2"/>
        <v>0</v>
      </c>
    </row>
    <row r="173" spans="1:19" x14ac:dyDescent="0.35">
      <c r="A173" s="9" t="s">
        <v>155</v>
      </c>
      <c r="B173" s="60">
        <v>0.77771874653136119</v>
      </c>
      <c r="C173" s="30">
        <v>3</v>
      </c>
      <c r="D173" s="35">
        <v>51.532299084435401</v>
      </c>
      <c r="E173" s="25" t="s">
        <v>2</v>
      </c>
      <c r="F173" s="42">
        <v>4.1168616480162772</v>
      </c>
      <c r="G173" s="46">
        <v>71</v>
      </c>
      <c r="H173" s="53">
        <v>0.34</v>
      </c>
      <c r="I173" s="57">
        <v>0.12</v>
      </c>
      <c r="J173" s="17">
        <v>0.2</v>
      </c>
      <c r="K173" s="17">
        <v>0.35</v>
      </c>
      <c r="L173" s="17">
        <v>0.59780988418759318</v>
      </c>
      <c r="M173" s="18">
        <v>3</v>
      </c>
      <c r="N173" s="18">
        <v>5</v>
      </c>
      <c r="O173" s="50">
        <v>2</v>
      </c>
      <c r="P173" s="55">
        <v>4</v>
      </c>
      <c r="Q173" s="65">
        <v>17</v>
      </c>
      <c r="R173" s="18">
        <v>4</v>
      </c>
      <c r="S173" s="18">
        <f t="shared" si="2"/>
        <v>0</v>
      </c>
    </row>
    <row r="174" spans="1:19" x14ac:dyDescent="0.35">
      <c r="A174" s="9" t="s">
        <v>103</v>
      </c>
      <c r="B174" s="59">
        <v>0.72602436255060965</v>
      </c>
      <c r="C174" s="30">
        <v>2</v>
      </c>
      <c r="D174" s="35">
        <v>48.201610701610704</v>
      </c>
      <c r="E174" s="27" t="s">
        <v>3</v>
      </c>
      <c r="F174" s="42">
        <v>4.0608790608790608</v>
      </c>
      <c r="G174" s="47">
        <v>50</v>
      </c>
      <c r="H174" s="51">
        <v>0.49</v>
      </c>
      <c r="I174" s="57">
        <v>0.16999999999999998</v>
      </c>
      <c r="J174" s="17">
        <v>0.12000000000000001</v>
      </c>
      <c r="K174" s="17">
        <v>0.21000000000000002</v>
      </c>
      <c r="L174" s="17" t="s">
        <v>1</v>
      </c>
      <c r="M174" s="18">
        <v>3</v>
      </c>
      <c r="N174" s="18">
        <v>5</v>
      </c>
      <c r="O174" s="50">
        <v>3</v>
      </c>
      <c r="P174" s="55">
        <v>1</v>
      </c>
      <c r="Q174" s="44">
        <v>14</v>
      </c>
      <c r="R174" s="18">
        <v>2</v>
      </c>
      <c r="S174" s="18">
        <f t="shared" si="2"/>
        <v>1</v>
      </c>
    </row>
    <row r="175" spans="1:19" x14ac:dyDescent="0.35">
      <c r="A175" s="9" t="s">
        <v>178</v>
      </c>
      <c r="B175" s="60">
        <v>0.81581465616514193</v>
      </c>
      <c r="C175" s="30">
        <v>3</v>
      </c>
      <c r="D175" s="37">
        <v>72.312835206818008</v>
      </c>
      <c r="E175" s="27" t="s">
        <v>3</v>
      </c>
      <c r="F175" s="42">
        <v>5.6020865476452864</v>
      </c>
      <c r="G175" s="45">
        <v>84</v>
      </c>
      <c r="H175" s="53">
        <v>0.33</v>
      </c>
      <c r="I175" s="57">
        <v>0.09</v>
      </c>
      <c r="J175" s="17">
        <v>0.1</v>
      </c>
      <c r="K175" s="17">
        <v>0.48</v>
      </c>
      <c r="L175" s="17">
        <v>0.88018048128342252</v>
      </c>
      <c r="M175" s="18">
        <v>5</v>
      </c>
      <c r="N175" s="18">
        <v>5</v>
      </c>
      <c r="O175" s="50">
        <v>1</v>
      </c>
      <c r="P175" s="55">
        <v>4</v>
      </c>
      <c r="Q175" s="65">
        <v>18</v>
      </c>
      <c r="R175" s="18">
        <v>4</v>
      </c>
      <c r="S175" s="18">
        <f t="shared" si="2"/>
        <v>1</v>
      </c>
    </row>
    <row r="176" spans="1:19" x14ac:dyDescent="0.35">
      <c r="A176" s="9" t="s">
        <v>43</v>
      </c>
      <c r="B176" s="60">
        <v>0.76715164695456839</v>
      </c>
      <c r="C176" s="30">
        <v>3</v>
      </c>
      <c r="D176" s="34">
        <v>38.512290177064472</v>
      </c>
      <c r="E176" s="25" t="s">
        <v>2</v>
      </c>
      <c r="F176" s="41">
        <v>3.321876822045601</v>
      </c>
      <c r="G176" s="45">
        <v>79</v>
      </c>
      <c r="H176" s="53">
        <v>0.34</v>
      </c>
      <c r="I176" s="57">
        <v>0.02</v>
      </c>
      <c r="J176" s="17">
        <v>0.03</v>
      </c>
      <c r="K176" s="17">
        <v>0.6100000000000001</v>
      </c>
      <c r="L176" s="17">
        <v>0.96229293809938965</v>
      </c>
      <c r="M176" s="18">
        <v>1</v>
      </c>
      <c r="N176" s="18">
        <v>4</v>
      </c>
      <c r="O176" s="50">
        <v>1</v>
      </c>
      <c r="P176" s="55">
        <v>4</v>
      </c>
      <c r="Q176" s="44">
        <v>13</v>
      </c>
      <c r="R176" s="18">
        <v>2</v>
      </c>
      <c r="S176" s="18">
        <f t="shared" si="2"/>
        <v>2</v>
      </c>
    </row>
    <row r="177" spans="1:19" x14ac:dyDescent="0.35">
      <c r="A177" s="9" t="s">
        <v>83</v>
      </c>
      <c r="B177" s="59">
        <v>0.67843149849059026</v>
      </c>
      <c r="C177" s="30">
        <v>2</v>
      </c>
      <c r="D177" s="43">
        <v>41.051301982122034</v>
      </c>
      <c r="E177" s="27" t="s">
        <v>3</v>
      </c>
      <c r="F177" s="42">
        <v>3.7650602409638556</v>
      </c>
      <c r="G177" s="45">
        <v>87</v>
      </c>
      <c r="H177" s="28">
        <v>0.36</v>
      </c>
      <c r="I177" s="57">
        <v>0.03</v>
      </c>
      <c r="J177" s="17">
        <v>0.05</v>
      </c>
      <c r="K177" s="17">
        <v>0.56000000000000005</v>
      </c>
      <c r="L177" s="17" t="s">
        <v>1</v>
      </c>
      <c r="M177" s="18">
        <v>2</v>
      </c>
      <c r="N177" s="18">
        <v>5</v>
      </c>
      <c r="O177" s="50">
        <v>1</v>
      </c>
      <c r="P177" s="55">
        <v>3</v>
      </c>
      <c r="Q177" s="44">
        <v>13</v>
      </c>
      <c r="R177" s="18">
        <v>2</v>
      </c>
      <c r="S177" s="18">
        <f t="shared" si="2"/>
        <v>1</v>
      </c>
    </row>
    <row r="178" spans="1:19" x14ac:dyDescent="0.35">
      <c r="A178" s="9" t="s">
        <v>162</v>
      </c>
      <c r="B178" s="62">
        <v>1.0317815142385072</v>
      </c>
      <c r="C178" s="30">
        <v>5</v>
      </c>
      <c r="D178" s="36">
        <v>55.910172954981142</v>
      </c>
      <c r="E178" s="25" t="s">
        <v>2</v>
      </c>
      <c r="F178" s="42">
        <v>3.6655501485179798</v>
      </c>
      <c r="G178" s="46">
        <v>61</v>
      </c>
      <c r="H178" s="28">
        <v>0.37</v>
      </c>
      <c r="I178" s="57">
        <v>0.2</v>
      </c>
      <c r="J178" s="17">
        <v>0.22000000000000003</v>
      </c>
      <c r="K178" s="17">
        <v>0.22</v>
      </c>
      <c r="L178" s="17" t="s">
        <v>1</v>
      </c>
      <c r="M178" s="18">
        <v>4</v>
      </c>
      <c r="N178" s="18">
        <v>5</v>
      </c>
      <c r="O178" s="50">
        <v>2</v>
      </c>
      <c r="P178" s="55">
        <v>3</v>
      </c>
      <c r="Q178" s="66">
        <v>19</v>
      </c>
      <c r="R178" s="18">
        <v>5</v>
      </c>
      <c r="S178" s="18">
        <f t="shared" si="2"/>
        <v>0</v>
      </c>
    </row>
    <row r="179" spans="1:19" x14ac:dyDescent="0.35">
      <c r="A179" s="9" t="s">
        <v>169</v>
      </c>
      <c r="B179" s="62">
        <v>1.0704168557736156</v>
      </c>
      <c r="C179" s="30">
        <v>5</v>
      </c>
      <c r="D179" s="36">
        <v>57.10315614493836</v>
      </c>
      <c r="E179" s="25" t="s">
        <v>2</v>
      </c>
      <c r="F179" s="41">
        <v>3.0444527456107586</v>
      </c>
      <c r="G179" s="48">
        <v>46</v>
      </c>
      <c r="H179" s="52">
        <v>0.43</v>
      </c>
      <c r="I179" s="57">
        <v>0.13999999999999999</v>
      </c>
      <c r="J179" s="17">
        <v>0.14000000000000001</v>
      </c>
      <c r="K179" s="17">
        <v>0.30000000000000004</v>
      </c>
      <c r="L179" s="17" t="s">
        <v>1</v>
      </c>
      <c r="M179" s="18">
        <v>4</v>
      </c>
      <c r="N179" s="18">
        <v>4</v>
      </c>
      <c r="O179" s="50">
        <v>4</v>
      </c>
      <c r="P179" s="55">
        <v>2</v>
      </c>
      <c r="Q179" s="66">
        <v>19</v>
      </c>
      <c r="R179" s="18">
        <v>5</v>
      </c>
      <c r="S179" s="18">
        <f t="shared" si="2"/>
        <v>0</v>
      </c>
    </row>
    <row r="180" spans="1:19" x14ac:dyDescent="0.35">
      <c r="A180" s="9" t="s">
        <v>106</v>
      </c>
      <c r="B180" s="60">
        <v>0.76681568933836819</v>
      </c>
      <c r="C180" s="30">
        <v>3</v>
      </c>
      <c r="D180" s="43">
        <v>41.211461451732049</v>
      </c>
      <c r="E180" s="27" t="s">
        <v>3</v>
      </c>
      <c r="F180" s="38">
        <v>1.6037479102678744</v>
      </c>
      <c r="G180" s="48">
        <v>48</v>
      </c>
      <c r="H180" s="54">
        <v>0.22</v>
      </c>
      <c r="I180" s="57">
        <v>0.32</v>
      </c>
      <c r="J180" s="17">
        <v>0.26</v>
      </c>
      <c r="K180" s="17">
        <v>0.22</v>
      </c>
      <c r="L180" s="17" t="s">
        <v>1</v>
      </c>
      <c r="M180" s="18">
        <v>2</v>
      </c>
      <c r="N180" s="18">
        <v>1</v>
      </c>
      <c r="O180" s="50">
        <v>4</v>
      </c>
      <c r="P180" s="55">
        <v>5</v>
      </c>
      <c r="Q180" s="64">
        <v>15</v>
      </c>
      <c r="R180" s="18">
        <v>3</v>
      </c>
      <c r="S180" s="18">
        <f t="shared" si="2"/>
        <v>1</v>
      </c>
    </row>
    <row r="181" spans="1:19" x14ac:dyDescent="0.35">
      <c r="A181" s="9" t="s">
        <v>37</v>
      </c>
      <c r="B181" s="58">
        <v>0.14413919370171865</v>
      </c>
      <c r="C181" s="30">
        <v>1</v>
      </c>
      <c r="D181" s="34">
        <v>9.2364422855319379</v>
      </c>
      <c r="E181" s="25" t="s">
        <v>2</v>
      </c>
      <c r="F181" s="41">
        <v>3.1201801194887158</v>
      </c>
      <c r="G181" s="46">
        <v>62</v>
      </c>
      <c r="H181" s="52">
        <v>0.43</v>
      </c>
      <c r="I181" s="57">
        <v>0.14000000000000001</v>
      </c>
      <c r="J181" s="17">
        <v>0.15000000000000002</v>
      </c>
      <c r="K181" s="17">
        <v>0.27</v>
      </c>
      <c r="L181" s="17" t="s">
        <v>1</v>
      </c>
      <c r="M181" s="18">
        <v>1</v>
      </c>
      <c r="N181" s="18">
        <v>4</v>
      </c>
      <c r="O181" s="50">
        <v>2</v>
      </c>
      <c r="P181" s="55">
        <v>2</v>
      </c>
      <c r="Q181" s="63">
        <v>10</v>
      </c>
      <c r="R181" s="18">
        <v>1</v>
      </c>
      <c r="S181" s="18">
        <f t="shared" si="2"/>
        <v>2</v>
      </c>
    </row>
    <row r="182" spans="1:19" x14ac:dyDescent="0.35">
      <c r="A182" s="9" t="s">
        <v>177</v>
      </c>
      <c r="B182" s="62">
        <v>0.99909530197827756</v>
      </c>
      <c r="C182" s="30">
        <v>5</v>
      </c>
      <c r="D182" s="36">
        <v>54.184001395082333</v>
      </c>
      <c r="E182" s="27" t="s">
        <v>3</v>
      </c>
      <c r="F182" s="42">
        <v>5.5927854313544749</v>
      </c>
      <c r="G182" s="45">
        <v>231</v>
      </c>
      <c r="H182" s="54">
        <v>0.2</v>
      </c>
      <c r="I182" s="57">
        <v>0.02</v>
      </c>
      <c r="J182" s="17">
        <v>0.18</v>
      </c>
      <c r="K182" s="17">
        <v>0.59000000000000008</v>
      </c>
      <c r="L182" s="17" t="s">
        <v>1</v>
      </c>
      <c r="M182" s="18">
        <v>4</v>
      </c>
      <c r="N182" s="18">
        <v>5</v>
      </c>
      <c r="O182" s="50">
        <v>1</v>
      </c>
      <c r="P182" s="55">
        <v>5</v>
      </c>
      <c r="Q182" s="66">
        <v>20</v>
      </c>
      <c r="R182" s="18">
        <v>5</v>
      </c>
      <c r="S182" s="18">
        <f t="shared" si="2"/>
        <v>1</v>
      </c>
    </row>
    <row r="183" spans="1:19" x14ac:dyDescent="0.35">
      <c r="A183" s="9" t="s">
        <v>206</v>
      </c>
      <c r="B183" s="61">
        <v>0.97627077916211014</v>
      </c>
      <c r="C183" s="30">
        <v>4</v>
      </c>
      <c r="D183" s="37">
        <v>71.701820634282072</v>
      </c>
      <c r="E183" s="25" t="s">
        <v>2</v>
      </c>
      <c r="F183" s="42">
        <v>5.0621878038150792</v>
      </c>
      <c r="G183" s="48">
        <v>42</v>
      </c>
      <c r="H183" s="54">
        <v>0.26</v>
      </c>
      <c r="I183" s="57">
        <v>9.9999999999999992E-2</v>
      </c>
      <c r="J183" s="17">
        <v>0.06</v>
      </c>
      <c r="K183" s="17">
        <v>0.59</v>
      </c>
      <c r="L183" s="17" t="s">
        <v>1</v>
      </c>
      <c r="M183" s="18">
        <v>5</v>
      </c>
      <c r="N183" s="18">
        <v>5</v>
      </c>
      <c r="O183" s="50">
        <v>4</v>
      </c>
      <c r="P183" s="55">
        <v>5</v>
      </c>
      <c r="Q183" s="66">
        <v>23</v>
      </c>
      <c r="R183" s="18">
        <v>5</v>
      </c>
      <c r="S183" s="18">
        <f t="shared" si="2"/>
        <v>0</v>
      </c>
    </row>
    <row r="184" spans="1:19" x14ac:dyDescent="0.35">
      <c r="A184" s="9" t="s">
        <v>84</v>
      </c>
      <c r="B184" s="58">
        <v>0.53860056933492861</v>
      </c>
      <c r="C184" s="30">
        <v>1</v>
      </c>
      <c r="D184" s="34">
        <v>25.989048197272556</v>
      </c>
      <c r="E184" s="27" t="s">
        <v>3</v>
      </c>
      <c r="F184" s="39">
        <v>2.2767606949374182</v>
      </c>
      <c r="G184" s="49">
        <v>35</v>
      </c>
      <c r="H184" s="28">
        <v>0.41</v>
      </c>
      <c r="I184" s="57">
        <v>0.31</v>
      </c>
      <c r="J184" s="17">
        <v>0.16</v>
      </c>
      <c r="K184" s="17">
        <v>0.11</v>
      </c>
      <c r="L184" s="17" t="s">
        <v>1</v>
      </c>
      <c r="M184" s="18">
        <v>1</v>
      </c>
      <c r="N184" s="18">
        <v>2</v>
      </c>
      <c r="O184" s="50">
        <v>5</v>
      </c>
      <c r="P184" s="55">
        <v>3</v>
      </c>
      <c r="Q184" s="63">
        <v>12</v>
      </c>
      <c r="R184" s="18">
        <v>1</v>
      </c>
      <c r="S184" s="18">
        <f t="shared" si="2"/>
        <v>2</v>
      </c>
    </row>
    <row r="185" spans="1:19" x14ac:dyDescent="0.35">
      <c r="A185" s="9" t="s">
        <v>179</v>
      </c>
      <c r="B185" s="62">
        <v>2.1154752889017385</v>
      </c>
      <c r="C185" s="30">
        <v>5</v>
      </c>
      <c r="D185" s="37">
        <v>118.86905545078432</v>
      </c>
      <c r="E185" s="25" t="s">
        <v>2</v>
      </c>
      <c r="F185" s="39">
        <v>2.3683171790710933</v>
      </c>
      <c r="G185" s="48">
        <v>45</v>
      </c>
      <c r="H185" s="53">
        <v>0.34</v>
      </c>
      <c r="I185" s="57">
        <v>0.28000000000000003</v>
      </c>
      <c r="J185" s="17">
        <v>0.22000000000000003</v>
      </c>
      <c r="K185" s="17">
        <v>0.16999999999999998</v>
      </c>
      <c r="L185" s="17">
        <v>0.9838541666666667</v>
      </c>
      <c r="M185" s="18">
        <v>5</v>
      </c>
      <c r="N185" s="18">
        <v>2</v>
      </c>
      <c r="O185" s="50">
        <v>4</v>
      </c>
      <c r="P185" s="55">
        <v>4</v>
      </c>
      <c r="Q185" s="66">
        <v>20</v>
      </c>
      <c r="R185" s="18">
        <v>5</v>
      </c>
      <c r="S185" s="18">
        <f t="shared" si="2"/>
        <v>0</v>
      </c>
    </row>
    <row r="186" spans="1:19" x14ac:dyDescent="0.35">
      <c r="A186" s="9" t="s">
        <v>72</v>
      </c>
      <c r="B186" s="59">
        <v>0.67800827294498178</v>
      </c>
      <c r="C186" s="30">
        <v>2</v>
      </c>
      <c r="D186" s="34">
        <v>39.179037417777934</v>
      </c>
      <c r="E186" s="27" t="s">
        <v>3</v>
      </c>
      <c r="F186" s="38">
        <v>1.6084971783904243</v>
      </c>
      <c r="G186" s="48">
        <v>44</v>
      </c>
      <c r="H186" s="54">
        <v>0.15</v>
      </c>
      <c r="I186" s="57">
        <v>0.09</v>
      </c>
      <c r="J186" s="17">
        <v>0.05</v>
      </c>
      <c r="K186" s="17">
        <v>0.7</v>
      </c>
      <c r="L186" s="17" t="s">
        <v>1</v>
      </c>
      <c r="M186" s="18">
        <v>1</v>
      </c>
      <c r="N186" s="18">
        <v>1</v>
      </c>
      <c r="O186" s="50">
        <v>4</v>
      </c>
      <c r="P186" s="55">
        <v>5</v>
      </c>
      <c r="Q186" s="44">
        <v>13</v>
      </c>
      <c r="R186" s="18">
        <v>2</v>
      </c>
      <c r="S186" s="18">
        <f t="shared" si="2"/>
        <v>2</v>
      </c>
    </row>
    <row r="187" spans="1:19" x14ac:dyDescent="0.35">
      <c r="A187" s="9" t="s">
        <v>193</v>
      </c>
      <c r="B187" s="59">
        <v>0.70062594787713617</v>
      </c>
      <c r="C187" s="30">
        <v>2</v>
      </c>
      <c r="D187" s="43">
        <v>40.062256773570084</v>
      </c>
      <c r="E187" s="27" t="s">
        <v>3</v>
      </c>
      <c r="F187" s="41">
        <v>3.4275533007187291</v>
      </c>
      <c r="G187" s="49">
        <v>34</v>
      </c>
      <c r="H187" s="54">
        <v>0.26</v>
      </c>
      <c r="I187" s="57">
        <v>0.36</v>
      </c>
      <c r="J187" s="17">
        <v>0.18</v>
      </c>
      <c r="K187" s="17">
        <v>0.2</v>
      </c>
      <c r="L187" s="17">
        <v>0.13235458961265412</v>
      </c>
      <c r="M187" s="18">
        <v>2</v>
      </c>
      <c r="N187" s="18">
        <v>4</v>
      </c>
      <c r="O187" s="50">
        <v>5</v>
      </c>
      <c r="P187" s="55">
        <v>5</v>
      </c>
      <c r="Q187" s="65">
        <v>18</v>
      </c>
      <c r="R187" s="18">
        <v>4</v>
      </c>
      <c r="S187" s="18">
        <f t="shared" si="2"/>
        <v>0</v>
      </c>
    </row>
    <row r="188" spans="1:19" x14ac:dyDescent="0.35">
      <c r="A188" s="9" t="s">
        <v>114</v>
      </c>
      <c r="B188" s="61">
        <v>0.90220540213287848</v>
      </c>
      <c r="C188" s="30">
        <v>4</v>
      </c>
      <c r="D188" s="36">
        <v>53.116473335144185</v>
      </c>
      <c r="E188" s="25" t="s">
        <v>2</v>
      </c>
      <c r="F188" s="40">
        <v>2.6483770202363166</v>
      </c>
      <c r="G188" s="46">
        <v>70</v>
      </c>
      <c r="H188" s="28">
        <v>0.39</v>
      </c>
      <c r="I188" s="57">
        <v>0.11</v>
      </c>
      <c r="J188" s="17">
        <v>0.22999999999999998</v>
      </c>
      <c r="K188" s="17">
        <v>0.27</v>
      </c>
      <c r="L188" s="17">
        <v>1</v>
      </c>
      <c r="M188" s="18">
        <v>4</v>
      </c>
      <c r="N188" s="18">
        <v>3</v>
      </c>
      <c r="O188" s="50">
        <v>2</v>
      </c>
      <c r="P188" s="55">
        <v>3</v>
      </c>
      <c r="Q188" s="64">
        <v>16</v>
      </c>
      <c r="R188" s="18">
        <v>3</v>
      </c>
      <c r="S188" s="18">
        <f t="shared" si="2"/>
        <v>0</v>
      </c>
    </row>
    <row r="189" spans="1:19" x14ac:dyDescent="0.35">
      <c r="A189" s="9" t="s">
        <v>191</v>
      </c>
      <c r="B189" s="61">
        <v>0.90988418756699552</v>
      </c>
      <c r="C189" s="30">
        <v>4</v>
      </c>
      <c r="D189" s="37">
        <v>66.779268275659902</v>
      </c>
      <c r="E189" s="25" t="s">
        <v>2</v>
      </c>
      <c r="F189" s="42">
        <v>3.6991024441993883</v>
      </c>
      <c r="G189" s="46">
        <v>62</v>
      </c>
      <c r="H189" s="53">
        <v>0.33</v>
      </c>
      <c r="I189" s="57">
        <v>0.14000000000000001</v>
      </c>
      <c r="J189" s="17">
        <v>0.13</v>
      </c>
      <c r="K189" s="17">
        <v>0.41000000000000003</v>
      </c>
      <c r="L189" s="17">
        <v>0.92636846405228757</v>
      </c>
      <c r="M189" s="18">
        <v>5</v>
      </c>
      <c r="N189" s="18">
        <v>5</v>
      </c>
      <c r="O189" s="50">
        <v>2</v>
      </c>
      <c r="P189" s="55">
        <v>4</v>
      </c>
      <c r="Q189" s="66">
        <v>20</v>
      </c>
      <c r="R189" s="18">
        <v>5</v>
      </c>
      <c r="S189" s="18">
        <f t="shared" si="2"/>
        <v>0</v>
      </c>
    </row>
    <row r="190" spans="1:19" x14ac:dyDescent="0.35">
      <c r="A190" s="9" t="s">
        <v>188</v>
      </c>
      <c r="B190" s="61">
        <v>0.99340892909058554</v>
      </c>
      <c r="C190" s="30">
        <v>4</v>
      </c>
      <c r="D190" s="36">
        <v>57.193018999866091</v>
      </c>
      <c r="E190" s="25" t="s">
        <v>2</v>
      </c>
      <c r="F190" s="40">
        <v>2.5888619422415973</v>
      </c>
      <c r="G190" s="49">
        <v>36</v>
      </c>
      <c r="H190" s="53">
        <v>0.3</v>
      </c>
      <c r="I190" s="57">
        <v>6.0000000000000005E-2</v>
      </c>
      <c r="J190" s="17">
        <v>0.02</v>
      </c>
      <c r="K190" s="17">
        <v>0.62</v>
      </c>
      <c r="L190" s="17" t="s">
        <v>1</v>
      </c>
      <c r="M190" s="18">
        <v>4</v>
      </c>
      <c r="N190" s="18">
        <v>3</v>
      </c>
      <c r="O190" s="50">
        <v>5</v>
      </c>
      <c r="P190" s="55">
        <v>4</v>
      </c>
      <c r="Q190" s="66">
        <v>20</v>
      </c>
      <c r="R190" s="18">
        <v>5</v>
      </c>
      <c r="S190" s="18">
        <f t="shared" si="2"/>
        <v>0</v>
      </c>
    </row>
    <row r="191" spans="1:19" x14ac:dyDescent="0.35">
      <c r="A191" s="9" t="s">
        <v>89</v>
      </c>
      <c r="B191" s="60">
        <v>0.83692653405638628</v>
      </c>
      <c r="C191" s="30">
        <v>3</v>
      </c>
      <c r="D191" s="43">
        <v>45.403511923474198</v>
      </c>
      <c r="E191" s="25" t="s">
        <v>4</v>
      </c>
      <c r="F191" s="39">
        <v>1.9535635694076434</v>
      </c>
      <c r="G191" s="47">
        <v>56</v>
      </c>
      <c r="H191" s="53">
        <v>0.31</v>
      </c>
      <c r="I191" s="57">
        <v>0.25</v>
      </c>
      <c r="J191" s="17">
        <v>0.2</v>
      </c>
      <c r="K191" s="17">
        <v>0.25</v>
      </c>
      <c r="L191" s="17">
        <v>0.82379131876035894</v>
      </c>
      <c r="M191" s="18">
        <v>2</v>
      </c>
      <c r="N191" s="18">
        <v>2</v>
      </c>
      <c r="O191" s="50">
        <v>3</v>
      </c>
      <c r="P191" s="55">
        <v>4</v>
      </c>
      <c r="Q191" s="44">
        <v>14</v>
      </c>
      <c r="R191" s="18">
        <v>2</v>
      </c>
      <c r="S191" s="18">
        <f t="shared" si="2"/>
        <v>0</v>
      </c>
    </row>
    <row r="192" spans="1:19" x14ac:dyDescent="0.35">
      <c r="A192" s="9" t="s">
        <v>194</v>
      </c>
      <c r="B192" s="60">
        <v>0.79838426088726833</v>
      </c>
      <c r="C192" s="30">
        <v>3</v>
      </c>
      <c r="D192" s="36">
        <v>54.761262476396006</v>
      </c>
      <c r="E192" s="27" t="s">
        <v>3</v>
      </c>
      <c r="F192" s="40">
        <v>2.7214014820927024</v>
      </c>
      <c r="G192" s="49">
        <v>39</v>
      </c>
      <c r="H192" s="53">
        <v>0.31</v>
      </c>
      <c r="I192" s="57">
        <v>0.31</v>
      </c>
      <c r="J192" s="17">
        <v>0.16</v>
      </c>
      <c r="K192" s="17">
        <v>0.21000000000000002</v>
      </c>
      <c r="L192" s="17">
        <v>0.85335735171261495</v>
      </c>
      <c r="M192" s="18">
        <v>4</v>
      </c>
      <c r="N192" s="18">
        <v>3</v>
      </c>
      <c r="O192" s="50">
        <v>5</v>
      </c>
      <c r="P192" s="55">
        <v>4</v>
      </c>
      <c r="Q192" s="66">
        <v>19</v>
      </c>
      <c r="R192" s="18">
        <v>5</v>
      </c>
      <c r="S192" s="18">
        <f t="shared" si="2"/>
        <v>0</v>
      </c>
    </row>
    <row r="193" spans="1:19" x14ac:dyDescent="0.35">
      <c r="A193" s="9" t="s">
        <v>167</v>
      </c>
      <c r="B193" s="60">
        <v>0.77111684788803037</v>
      </c>
      <c r="C193" s="30">
        <v>3</v>
      </c>
      <c r="D193" s="35">
        <v>48.492586121937016</v>
      </c>
      <c r="E193" s="25" t="s">
        <v>2</v>
      </c>
      <c r="F193" s="42">
        <v>3.6397437620391528</v>
      </c>
      <c r="G193" s="46">
        <v>71</v>
      </c>
      <c r="H193" s="53">
        <v>0.33</v>
      </c>
      <c r="I193" s="57">
        <v>0.1</v>
      </c>
      <c r="J193" s="17">
        <v>0.12</v>
      </c>
      <c r="K193" s="17">
        <v>0.45</v>
      </c>
      <c r="L193" s="17">
        <v>0.65021681749622928</v>
      </c>
      <c r="M193" s="18">
        <v>3</v>
      </c>
      <c r="N193" s="18">
        <v>5</v>
      </c>
      <c r="O193" s="50">
        <v>2</v>
      </c>
      <c r="P193" s="55">
        <v>4</v>
      </c>
      <c r="Q193" s="65">
        <v>17</v>
      </c>
      <c r="R193" s="18">
        <v>4</v>
      </c>
      <c r="S193" s="18">
        <f t="shared" si="2"/>
        <v>0</v>
      </c>
    </row>
    <row r="194" spans="1:19" x14ac:dyDescent="0.35">
      <c r="A194" s="9" t="s">
        <v>73</v>
      </c>
      <c r="B194" s="58">
        <v>0.66152386796137663</v>
      </c>
      <c r="C194" s="30">
        <v>1</v>
      </c>
      <c r="D194" s="34">
        <v>36.230287597631957</v>
      </c>
      <c r="E194" s="27" t="s">
        <v>3</v>
      </c>
      <c r="F194" s="42">
        <v>3.8928411521814836</v>
      </c>
      <c r="G194" s="45">
        <v>84</v>
      </c>
      <c r="H194" s="53">
        <v>0.31</v>
      </c>
      <c r="I194" s="57">
        <v>0.02</v>
      </c>
      <c r="J194" s="17">
        <v>0.03</v>
      </c>
      <c r="K194" s="17">
        <v>0.63</v>
      </c>
      <c r="L194" s="17" t="s">
        <v>1</v>
      </c>
      <c r="M194" s="18">
        <v>1</v>
      </c>
      <c r="N194" s="18">
        <v>5</v>
      </c>
      <c r="O194" s="50">
        <v>1</v>
      </c>
      <c r="P194" s="55">
        <v>4</v>
      </c>
      <c r="Q194" s="63">
        <v>12</v>
      </c>
      <c r="R194" s="18">
        <v>1</v>
      </c>
      <c r="S194" s="18">
        <f t="shared" si="2"/>
        <v>3</v>
      </c>
    </row>
    <row r="195" spans="1:19" x14ac:dyDescent="0.35">
      <c r="A195" s="9" t="s">
        <v>80</v>
      </c>
      <c r="B195" s="58">
        <v>0.60475630513248946</v>
      </c>
      <c r="C195" s="30">
        <v>1</v>
      </c>
      <c r="D195" s="43">
        <v>44.960725743998232</v>
      </c>
      <c r="E195" s="27" t="s">
        <v>3</v>
      </c>
      <c r="F195" s="41">
        <v>2.9649297488660249</v>
      </c>
      <c r="G195" s="45">
        <v>79</v>
      </c>
      <c r="H195" s="53">
        <v>0.31</v>
      </c>
      <c r="I195" s="57">
        <v>0.14000000000000001</v>
      </c>
      <c r="J195" s="17">
        <v>0.24000000000000002</v>
      </c>
      <c r="K195" s="17">
        <v>0.31</v>
      </c>
      <c r="L195" s="17" t="s">
        <v>1</v>
      </c>
      <c r="M195" s="18">
        <v>2</v>
      </c>
      <c r="N195" s="18">
        <v>4</v>
      </c>
      <c r="O195" s="50">
        <v>1</v>
      </c>
      <c r="P195" s="55">
        <v>4</v>
      </c>
      <c r="Q195" s="63">
        <v>12</v>
      </c>
      <c r="R195" s="18">
        <v>1</v>
      </c>
      <c r="S195" s="18">
        <f t="shared" si="2"/>
        <v>2</v>
      </c>
    </row>
    <row r="196" spans="1:19" x14ac:dyDescent="0.35">
      <c r="A196" s="9" t="s">
        <v>69</v>
      </c>
      <c r="B196" s="59">
        <v>0.73266887821300863</v>
      </c>
      <c r="C196" s="30">
        <v>2</v>
      </c>
      <c r="D196" s="43">
        <v>42.125080896628816</v>
      </c>
      <c r="E196" s="27" t="s">
        <v>3</v>
      </c>
      <c r="F196" s="39">
        <v>2.4783785373889509</v>
      </c>
      <c r="G196" s="48">
        <v>42</v>
      </c>
      <c r="H196" s="52">
        <v>0.42</v>
      </c>
      <c r="I196" s="57">
        <v>0.24</v>
      </c>
      <c r="J196" s="17">
        <v>0.19</v>
      </c>
      <c r="K196" s="17">
        <v>0.14000000000000001</v>
      </c>
      <c r="L196" s="17" t="s">
        <v>1</v>
      </c>
      <c r="M196" s="18">
        <v>2</v>
      </c>
      <c r="N196" s="18">
        <v>2</v>
      </c>
      <c r="O196" s="50">
        <v>4</v>
      </c>
      <c r="P196" s="55">
        <v>2</v>
      </c>
      <c r="Q196" s="63">
        <v>12</v>
      </c>
      <c r="R196" s="18">
        <v>1</v>
      </c>
      <c r="S196" s="18">
        <f t="shared" ref="S196:S210" si="3">IF(M196=1,1,0)+IF(N196=1,1,0)+IF(O196=1,1,0)+IF(P196=1,1,0)+IF(C196=1,1,0)</f>
        <v>0</v>
      </c>
    </row>
    <row r="197" spans="1:19" x14ac:dyDescent="0.35">
      <c r="A197" s="9" t="s">
        <v>66</v>
      </c>
      <c r="B197" s="60">
        <v>0.7658232359862811</v>
      </c>
      <c r="C197" s="30">
        <v>3</v>
      </c>
      <c r="D197" s="43">
        <v>45.726147869541414</v>
      </c>
      <c r="E197" s="25" t="s">
        <v>2</v>
      </c>
      <c r="F197" s="40">
        <v>2.6134096166410625</v>
      </c>
      <c r="G197" s="46">
        <v>78</v>
      </c>
      <c r="H197" s="28">
        <v>0.39</v>
      </c>
      <c r="I197" s="57">
        <v>0.11</v>
      </c>
      <c r="J197" s="17">
        <v>0.15000000000000002</v>
      </c>
      <c r="K197" s="17">
        <v>0.35</v>
      </c>
      <c r="L197" s="17">
        <v>0.73983542817241166</v>
      </c>
      <c r="M197" s="18">
        <v>2</v>
      </c>
      <c r="N197" s="18">
        <v>3</v>
      </c>
      <c r="O197" s="50">
        <v>2</v>
      </c>
      <c r="P197" s="55">
        <v>3</v>
      </c>
      <c r="Q197" s="44">
        <v>13</v>
      </c>
      <c r="R197" s="18">
        <v>2</v>
      </c>
      <c r="S197" s="18">
        <f t="shared" si="3"/>
        <v>0</v>
      </c>
    </row>
    <row r="198" spans="1:19" x14ac:dyDescent="0.35">
      <c r="A198" s="9" t="s">
        <v>118</v>
      </c>
      <c r="B198" s="60">
        <v>0.80546861552836702</v>
      </c>
      <c r="C198" s="30">
        <v>3</v>
      </c>
      <c r="D198" s="43">
        <v>41.627710657456404</v>
      </c>
      <c r="E198" s="25" t="s">
        <v>2</v>
      </c>
      <c r="F198" s="39">
        <v>2.4599017854711485</v>
      </c>
      <c r="G198" s="49">
        <v>41</v>
      </c>
      <c r="H198" s="28">
        <v>0.38</v>
      </c>
      <c r="I198" s="57">
        <v>0.15</v>
      </c>
      <c r="J198" s="17">
        <v>0.09</v>
      </c>
      <c r="K198" s="17">
        <v>0.38</v>
      </c>
      <c r="L198" s="17" t="s">
        <v>1</v>
      </c>
      <c r="M198" s="18">
        <v>2</v>
      </c>
      <c r="N198" s="18">
        <v>2</v>
      </c>
      <c r="O198" s="50">
        <v>5</v>
      </c>
      <c r="P198" s="55">
        <v>3</v>
      </c>
      <c r="Q198" s="64">
        <v>15</v>
      </c>
      <c r="R198" s="18">
        <v>3</v>
      </c>
      <c r="S198" s="18">
        <f t="shared" si="3"/>
        <v>0</v>
      </c>
    </row>
    <row r="199" spans="1:19" x14ac:dyDescent="0.35">
      <c r="A199" s="9" t="s">
        <v>159</v>
      </c>
      <c r="B199" s="60">
        <v>0.7732630675665898</v>
      </c>
      <c r="C199" s="30">
        <v>3</v>
      </c>
      <c r="D199" s="36">
        <v>53.318533380205025</v>
      </c>
      <c r="E199" s="25" t="s">
        <v>2</v>
      </c>
      <c r="F199" s="40">
        <v>2.8576612537421755</v>
      </c>
      <c r="G199" s="48">
        <v>49</v>
      </c>
      <c r="H199" s="28">
        <v>0.37</v>
      </c>
      <c r="I199" s="57">
        <v>0.03</v>
      </c>
      <c r="J199" s="17">
        <v>0.01</v>
      </c>
      <c r="K199" s="17">
        <v>0.57000000000000006</v>
      </c>
      <c r="L199" s="17">
        <v>0.83214285714285707</v>
      </c>
      <c r="M199" s="18">
        <v>4</v>
      </c>
      <c r="N199" s="18">
        <v>3</v>
      </c>
      <c r="O199" s="50">
        <v>4</v>
      </c>
      <c r="P199" s="55">
        <v>3</v>
      </c>
      <c r="Q199" s="65">
        <v>17</v>
      </c>
      <c r="R199" s="18">
        <v>4</v>
      </c>
      <c r="S199" s="18">
        <f t="shared" si="3"/>
        <v>0</v>
      </c>
    </row>
    <row r="200" spans="1:19" x14ac:dyDescent="0.35">
      <c r="A200" s="9" t="s">
        <v>140</v>
      </c>
      <c r="B200" s="59">
        <v>0.75216786088955823</v>
      </c>
      <c r="C200" s="30">
        <v>2</v>
      </c>
      <c r="D200" s="43">
        <v>41.321788661301191</v>
      </c>
      <c r="E200" s="25" t="s">
        <v>2</v>
      </c>
      <c r="F200" s="39">
        <v>2.3267345615440362</v>
      </c>
      <c r="G200" s="48">
        <v>46</v>
      </c>
      <c r="H200" s="54">
        <v>0.26</v>
      </c>
      <c r="I200" s="57">
        <v>0.22</v>
      </c>
      <c r="J200" s="17">
        <v>0.15</v>
      </c>
      <c r="K200" s="17">
        <v>0.38</v>
      </c>
      <c r="L200" s="17" t="s">
        <v>1</v>
      </c>
      <c r="M200" s="18">
        <v>2</v>
      </c>
      <c r="N200" s="18">
        <v>2</v>
      </c>
      <c r="O200" s="50">
        <v>4</v>
      </c>
      <c r="P200" s="55">
        <v>5</v>
      </c>
      <c r="Q200" s="64">
        <v>15</v>
      </c>
      <c r="R200" s="18">
        <v>3</v>
      </c>
      <c r="S200" s="18">
        <f t="shared" si="3"/>
        <v>0</v>
      </c>
    </row>
    <row r="201" spans="1:19" x14ac:dyDescent="0.35">
      <c r="A201" s="9" t="s">
        <v>187</v>
      </c>
      <c r="B201" s="61">
        <v>0.88056669781722785</v>
      </c>
      <c r="C201" s="30">
        <v>4</v>
      </c>
      <c r="D201" s="37">
        <v>81.884815717241878</v>
      </c>
      <c r="E201" s="25" t="s">
        <v>2</v>
      </c>
      <c r="F201" s="39">
        <v>2.4023024046809218</v>
      </c>
      <c r="G201" s="48">
        <v>44</v>
      </c>
      <c r="H201" s="54">
        <v>0.23</v>
      </c>
      <c r="I201" s="57">
        <v>0.31</v>
      </c>
      <c r="J201" s="17">
        <v>0.27</v>
      </c>
      <c r="K201" s="17">
        <v>0.2</v>
      </c>
      <c r="L201" s="17">
        <v>0.81151407931593678</v>
      </c>
      <c r="M201" s="18">
        <v>5</v>
      </c>
      <c r="N201" s="18">
        <v>2</v>
      </c>
      <c r="O201" s="50">
        <v>4</v>
      </c>
      <c r="P201" s="55">
        <v>5</v>
      </c>
      <c r="Q201" s="66">
        <v>20</v>
      </c>
      <c r="R201" s="18">
        <v>5</v>
      </c>
      <c r="S201" s="18">
        <f t="shared" si="3"/>
        <v>0</v>
      </c>
    </row>
    <row r="202" spans="1:19" x14ac:dyDescent="0.35">
      <c r="A202" s="9" t="s">
        <v>109</v>
      </c>
      <c r="B202" s="60">
        <v>0.83965713614459059</v>
      </c>
      <c r="C202" s="30">
        <v>3</v>
      </c>
      <c r="D202" s="36">
        <v>60.635730931253924</v>
      </c>
      <c r="E202" s="27" t="s">
        <v>3</v>
      </c>
      <c r="F202" s="40">
        <v>2.644079949807296</v>
      </c>
      <c r="G202" s="48">
        <v>42</v>
      </c>
      <c r="H202" s="51">
        <v>0.53</v>
      </c>
      <c r="I202" s="57">
        <v>0.22</v>
      </c>
      <c r="J202" s="17">
        <v>0.13</v>
      </c>
      <c r="K202" s="17">
        <v>0.12000000000000001</v>
      </c>
      <c r="L202" s="17">
        <v>0.72121212121212119</v>
      </c>
      <c r="M202" s="18">
        <v>4</v>
      </c>
      <c r="N202" s="18">
        <v>3</v>
      </c>
      <c r="O202" s="50">
        <v>4</v>
      </c>
      <c r="P202" s="55">
        <v>1</v>
      </c>
      <c r="Q202" s="64">
        <v>15</v>
      </c>
      <c r="R202" s="18">
        <v>3</v>
      </c>
      <c r="S202" s="18">
        <f t="shared" si="3"/>
        <v>1</v>
      </c>
    </row>
    <row r="203" spans="1:19" x14ac:dyDescent="0.35">
      <c r="A203" s="9" t="s">
        <v>112</v>
      </c>
      <c r="B203" s="61">
        <v>0.91553811081491876</v>
      </c>
      <c r="C203" s="30">
        <v>4</v>
      </c>
      <c r="D203" s="36">
        <v>59.174392838145899</v>
      </c>
      <c r="E203" s="25" t="s">
        <v>2</v>
      </c>
      <c r="F203" s="41">
        <v>3.3244680851063828</v>
      </c>
      <c r="G203" s="46">
        <v>73</v>
      </c>
      <c r="H203" s="52">
        <v>0.43</v>
      </c>
      <c r="I203" s="57">
        <v>9.0000000000000011E-2</v>
      </c>
      <c r="J203" s="17">
        <v>0.1</v>
      </c>
      <c r="K203" s="17">
        <v>0.39</v>
      </c>
      <c r="L203" s="17">
        <v>0.45315656565656565</v>
      </c>
      <c r="M203" s="18">
        <v>4</v>
      </c>
      <c r="N203" s="18">
        <v>4</v>
      </c>
      <c r="O203" s="50">
        <v>2</v>
      </c>
      <c r="P203" s="55">
        <v>2</v>
      </c>
      <c r="Q203" s="64">
        <v>16</v>
      </c>
      <c r="R203" s="18">
        <v>3</v>
      </c>
      <c r="S203" s="18">
        <f t="shared" si="3"/>
        <v>0</v>
      </c>
    </row>
    <row r="204" spans="1:19" x14ac:dyDescent="0.35">
      <c r="A204" s="9" t="s">
        <v>115</v>
      </c>
      <c r="B204" s="59">
        <v>0.74233013451708674</v>
      </c>
      <c r="C204" s="30">
        <v>2</v>
      </c>
      <c r="D204" s="36">
        <v>52.088841882601798</v>
      </c>
      <c r="E204" s="25" t="s">
        <v>2</v>
      </c>
      <c r="F204" s="41">
        <v>3.224337505141313</v>
      </c>
      <c r="G204" s="46">
        <v>74</v>
      </c>
      <c r="H204" s="52">
        <v>0.44</v>
      </c>
      <c r="I204" s="57">
        <v>9.9999999999999992E-2</v>
      </c>
      <c r="J204" s="17">
        <v>0.15000000000000002</v>
      </c>
      <c r="K204" s="17">
        <v>0.31</v>
      </c>
      <c r="L204" s="17">
        <v>0.52265182186234815</v>
      </c>
      <c r="M204" s="18">
        <v>4</v>
      </c>
      <c r="N204" s="18">
        <v>4</v>
      </c>
      <c r="O204" s="50">
        <v>2</v>
      </c>
      <c r="P204" s="55">
        <v>2</v>
      </c>
      <c r="Q204" s="44">
        <v>14</v>
      </c>
      <c r="R204" s="18">
        <v>2</v>
      </c>
      <c r="S204" s="18">
        <f t="shared" si="3"/>
        <v>0</v>
      </c>
    </row>
    <row r="205" spans="1:19" x14ac:dyDescent="0.35">
      <c r="A205" s="9" t="s">
        <v>161</v>
      </c>
      <c r="B205" s="62">
        <v>1.0269619368747083</v>
      </c>
      <c r="C205" s="30">
        <v>5</v>
      </c>
      <c r="D205" s="36">
        <v>57.965661903273769</v>
      </c>
      <c r="E205" s="25" t="s">
        <v>2</v>
      </c>
      <c r="F205" s="39">
        <v>2.3296116366942243</v>
      </c>
      <c r="G205" s="48">
        <v>42</v>
      </c>
      <c r="H205" s="53">
        <v>0.32</v>
      </c>
      <c r="I205" s="57">
        <v>0.25</v>
      </c>
      <c r="J205" s="17">
        <v>0.17</v>
      </c>
      <c r="K205" s="17">
        <v>0.26</v>
      </c>
      <c r="L205" s="17">
        <v>0.93313301025739459</v>
      </c>
      <c r="M205" s="18">
        <v>4</v>
      </c>
      <c r="N205" s="18">
        <v>2</v>
      </c>
      <c r="O205" s="50">
        <v>4</v>
      </c>
      <c r="P205" s="55">
        <v>4</v>
      </c>
      <c r="Q205" s="66">
        <v>19</v>
      </c>
      <c r="R205" s="18">
        <v>5</v>
      </c>
      <c r="S205" s="18">
        <f t="shared" si="3"/>
        <v>0</v>
      </c>
    </row>
    <row r="206" spans="1:19" x14ac:dyDescent="0.35">
      <c r="A206" s="9" t="s">
        <v>18</v>
      </c>
      <c r="B206" s="61">
        <v>0.94314070426542707</v>
      </c>
      <c r="C206" s="30">
        <v>4</v>
      </c>
      <c r="D206" s="43">
        <v>46</v>
      </c>
      <c r="E206" s="27" t="s">
        <v>3</v>
      </c>
      <c r="F206" s="38">
        <v>0.76</v>
      </c>
      <c r="G206" s="48">
        <v>46</v>
      </c>
      <c r="H206" s="51">
        <v>0.72</v>
      </c>
      <c r="I206" s="57">
        <v>0.1</v>
      </c>
      <c r="J206" s="17">
        <v>0.08</v>
      </c>
      <c r="K206" s="17">
        <v>0.11</v>
      </c>
      <c r="L206" s="17">
        <v>0.70833333333333337</v>
      </c>
      <c r="M206" s="18">
        <v>2</v>
      </c>
      <c r="N206" s="18">
        <v>1</v>
      </c>
      <c r="O206" s="50">
        <v>4</v>
      </c>
      <c r="P206" s="55">
        <v>1</v>
      </c>
      <c r="Q206" s="63">
        <v>12</v>
      </c>
      <c r="R206" s="18">
        <v>1</v>
      </c>
      <c r="S206" s="18">
        <f t="shared" si="3"/>
        <v>2</v>
      </c>
    </row>
    <row r="207" spans="1:19" x14ac:dyDescent="0.35">
      <c r="A207" s="9" t="s">
        <v>171</v>
      </c>
      <c r="B207" s="61">
        <v>0.8868217849029828</v>
      </c>
      <c r="C207" s="30">
        <v>4</v>
      </c>
      <c r="D207" s="37">
        <v>66.05027619413346</v>
      </c>
      <c r="E207" s="27" t="s">
        <v>3</v>
      </c>
      <c r="F207" s="42">
        <v>3.8401323368682245</v>
      </c>
      <c r="G207" s="46">
        <v>64</v>
      </c>
      <c r="H207" s="52">
        <v>0.43</v>
      </c>
      <c r="I207" s="57">
        <v>0.1</v>
      </c>
      <c r="J207" s="17">
        <v>0.13</v>
      </c>
      <c r="K207" s="17">
        <v>0.35</v>
      </c>
      <c r="L207" s="17" t="s">
        <v>1</v>
      </c>
      <c r="M207" s="18">
        <v>5</v>
      </c>
      <c r="N207" s="18">
        <v>5</v>
      </c>
      <c r="O207" s="50">
        <v>2</v>
      </c>
      <c r="P207" s="55">
        <v>2</v>
      </c>
      <c r="Q207" s="65">
        <v>18</v>
      </c>
      <c r="R207" s="18">
        <v>4</v>
      </c>
      <c r="S207" s="18">
        <f t="shared" si="3"/>
        <v>0</v>
      </c>
    </row>
    <row r="208" spans="1:19" x14ac:dyDescent="0.35">
      <c r="A208" s="9" t="s">
        <v>48</v>
      </c>
      <c r="B208" s="60">
        <v>0.83774442074039723</v>
      </c>
      <c r="C208" s="30">
        <v>3</v>
      </c>
      <c r="D208" s="35">
        <v>47</v>
      </c>
      <c r="E208" s="27" t="s">
        <v>3</v>
      </c>
      <c r="F208" s="38">
        <v>0.82</v>
      </c>
      <c r="G208" s="49">
        <v>40</v>
      </c>
      <c r="H208" s="51">
        <v>0.78</v>
      </c>
      <c r="I208" s="57">
        <v>0.13</v>
      </c>
      <c r="J208" s="17">
        <v>0.06</v>
      </c>
      <c r="K208" s="17">
        <v>0.03</v>
      </c>
      <c r="L208" s="17">
        <v>0.92222222222222228</v>
      </c>
      <c r="M208" s="18">
        <v>3</v>
      </c>
      <c r="N208" s="18">
        <v>1</v>
      </c>
      <c r="O208" s="50">
        <v>5</v>
      </c>
      <c r="P208" s="55">
        <v>1</v>
      </c>
      <c r="Q208" s="44">
        <v>13</v>
      </c>
      <c r="R208" s="18">
        <v>2</v>
      </c>
      <c r="S208" s="18">
        <f t="shared" si="3"/>
        <v>2</v>
      </c>
    </row>
    <row r="209" spans="1:19" x14ac:dyDescent="0.35">
      <c r="A209" s="9" t="s">
        <v>120</v>
      </c>
      <c r="B209" s="62">
        <v>1.2828997491151624</v>
      </c>
      <c r="C209" s="30">
        <v>5</v>
      </c>
      <c r="D209" s="37">
        <v>77.782030586943137</v>
      </c>
      <c r="E209" s="27" t="s">
        <v>3</v>
      </c>
      <c r="F209" s="40">
        <v>2.7707976236042002</v>
      </c>
      <c r="G209" s="46">
        <v>65</v>
      </c>
      <c r="H209" s="52">
        <v>0.46</v>
      </c>
      <c r="I209" s="57">
        <v>0.13999999999999999</v>
      </c>
      <c r="J209" s="17">
        <v>0.12</v>
      </c>
      <c r="K209" s="17">
        <v>0.27</v>
      </c>
      <c r="L209" s="17">
        <v>0.80928335777126104</v>
      </c>
      <c r="M209" s="18">
        <v>5</v>
      </c>
      <c r="N209" s="18">
        <v>3</v>
      </c>
      <c r="O209" s="50">
        <v>2</v>
      </c>
      <c r="P209" s="55">
        <v>2</v>
      </c>
      <c r="Q209" s="65">
        <v>17</v>
      </c>
      <c r="R209" s="18">
        <v>4</v>
      </c>
      <c r="S209" s="18">
        <f t="shared" si="3"/>
        <v>0</v>
      </c>
    </row>
    <row r="210" spans="1:19" x14ac:dyDescent="0.35">
      <c r="A210" s="9" t="s">
        <v>54</v>
      </c>
      <c r="B210" s="61">
        <v>0.87360777539010392</v>
      </c>
      <c r="C210" s="30">
        <v>4</v>
      </c>
      <c r="D210" s="36">
        <v>64.087373138941842</v>
      </c>
      <c r="E210" s="25" t="s">
        <v>2</v>
      </c>
      <c r="F210" s="40">
        <v>2.9107207253619083</v>
      </c>
      <c r="G210" s="46">
        <v>69</v>
      </c>
      <c r="H210" s="51">
        <v>0.49</v>
      </c>
      <c r="I210" s="57">
        <v>0.09</v>
      </c>
      <c r="J210" s="17">
        <v>0.16999999999999998</v>
      </c>
      <c r="K210" s="17">
        <v>0.25</v>
      </c>
      <c r="L210" s="17" t="s">
        <v>1</v>
      </c>
      <c r="M210" s="18">
        <v>4</v>
      </c>
      <c r="N210" s="18">
        <v>3</v>
      </c>
      <c r="O210" s="50">
        <v>2</v>
      </c>
      <c r="P210" s="55">
        <v>1</v>
      </c>
      <c r="Q210" s="44">
        <v>14</v>
      </c>
      <c r="R210" s="18">
        <v>2</v>
      </c>
      <c r="S210" s="18">
        <f t="shared" si="3"/>
        <v>1</v>
      </c>
    </row>
    <row r="211" spans="1:19" x14ac:dyDescent="0.35">
      <c r="A211" s="4"/>
    </row>
    <row r="212" spans="1:19" x14ac:dyDescent="0.35">
      <c r="A212" s="4"/>
    </row>
    <row r="213" spans="1:19" x14ac:dyDescent="0.35">
      <c r="A213" s="5"/>
    </row>
    <row r="214" spans="1:19" x14ac:dyDescent="0.35">
      <c r="A214" s="7"/>
    </row>
    <row r="215" spans="1:19" x14ac:dyDescent="0.35">
      <c r="A215" s="7"/>
    </row>
    <row r="216" spans="1:19" x14ac:dyDescent="0.35">
      <c r="A216" s="7"/>
    </row>
    <row r="217" spans="1:19" x14ac:dyDescent="0.35">
      <c r="A217" s="7"/>
    </row>
    <row r="218" spans="1:19" x14ac:dyDescent="0.35">
      <c r="A218" s="7"/>
    </row>
    <row r="219" spans="1:19" x14ac:dyDescent="0.35">
      <c r="A219" s="5"/>
    </row>
    <row r="220" spans="1:19" x14ac:dyDescent="0.35">
      <c r="A220" s="6"/>
    </row>
    <row r="221" spans="1:19" x14ac:dyDescent="0.35">
      <c r="A221" s="6"/>
    </row>
    <row r="222" spans="1:19" x14ac:dyDescent="0.35">
      <c r="A222" s="5"/>
    </row>
    <row r="223" spans="1:19" x14ac:dyDescent="0.35">
      <c r="A223" s="6"/>
    </row>
    <row r="224" spans="1:19" x14ac:dyDescent="0.35">
      <c r="A224" s="6"/>
    </row>
    <row r="225" spans="1:1" x14ac:dyDescent="0.35">
      <c r="A225" s="5"/>
    </row>
    <row r="226" spans="1:1" x14ac:dyDescent="0.35">
      <c r="A226" s="5"/>
    </row>
  </sheetData>
  <sortState ref="A3:S226">
    <sortCondition ref="A4:A226"/>
  </sortState>
  <mergeCells count="1">
    <mergeCell ref="A1:S1"/>
  </mergeCells>
  <conditionalFormatting sqref="S6:S210">
    <cfRule type="colorScale" priority="7">
      <colorScale>
        <cfvo type="min"/>
        <cfvo type="max"/>
        <color theme="0"/>
        <color rgb="FFFF0000"/>
      </colorScale>
    </cfRule>
  </conditionalFormatting>
  <conditionalFormatting sqref="C6:C210">
    <cfRule type="colorScale" priority="114">
      <colorScale>
        <cfvo type="min"/>
        <cfvo type="max"/>
        <color theme="0"/>
        <color theme="0" tint="-0.499984740745262"/>
      </colorScale>
    </cfRule>
  </conditionalFormatting>
  <conditionalFormatting sqref="I6:J210">
    <cfRule type="colorScale" priority="4">
      <colorScale>
        <cfvo type="min"/>
        <cfvo type="max"/>
        <color theme="0"/>
        <color theme="0" tint="-0.499984740745262"/>
      </colorScale>
    </cfRule>
    <cfRule type="colorScale" priority="5">
      <colorScale>
        <cfvo type="min"/>
        <cfvo type="max"/>
        <color theme="0"/>
        <color theme="0" tint="-0.34998626667073579"/>
      </colorScale>
    </cfRule>
    <cfRule type="colorScale" priority="6">
      <colorScale>
        <cfvo type="min"/>
        <cfvo type="max"/>
        <color theme="0" tint="-0.499984740745262"/>
        <color theme="0"/>
      </colorScale>
    </cfRule>
  </conditionalFormatting>
  <conditionalFormatting sqref="K6:L210">
    <cfRule type="colorScale" priority="3">
      <colorScale>
        <cfvo type="min"/>
        <cfvo type="max"/>
        <color theme="0"/>
        <color theme="0" tint="-0.499984740745262"/>
      </colorScale>
    </cfRule>
  </conditionalFormatting>
  <conditionalFormatting sqref="S6:S209">
    <cfRule type="colorScale" priority="2">
      <colorScale>
        <cfvo type="min"/>
        <cfvo type="max"/>
        <color theme="0"/>
        <color theme="0" tint="-0.499984740745262"/>
      </colorScale>
    </cfRule>
  </conditionalFormatting>
  <conditionalFormatting sqref="S5:S210">
    <cfRule type="colorScale" priority="1">
      <colorScale>
        <cfvo type="min"/>
        <cfvo type="max"/>
        <color theme="0"/>
        <color theme="0" tint="-0.499984740745262"/>
      </colorScale>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A12" sqref="A12"/>
    </sheetView>
  </sheetViews>
  <sheetFormatPr defaultRowHeight="11.65" x14ac:dyDescent="0.35"/>
  <cols>
    <col min="1" max="1" width="160" style="1" customWidth="1"/>
    <col min="2" max="2" width="137.53125" style="2" customWidth="1"/>
    <col min="3" max="16384" width="9.06640625" style="1"/>
  </cols>
  <sheetData>
    <row r="1" spans="1:7" ht="24.75" x14ac:dyDescent="0.35">
      <c r="A1" s="13" t="s">
        <v>237</v>
      </c>
      <c r="B1" s="11"/>
      <c r="C1" s="11"/>
      <c r="D1" s="11"/>
      <c r="E1" s="11"/>
      <c r="F1" s="11"/>
      <c r="G1" s="12"/>
    </row>
    <row r="2" spans="1:7" ht="24.75" x14ac:dyDescent="0.35">
      <c r="A2" s="13" t="s">
        <v>211</v>
      </c>
      <c r="B2" s="11"/>
      <c r="C2" s="11"/>
      <c r="D2" s="11"/>
      <c r="E2" s="11"/>
      <c r="F2" s="11"/>
      <c r="G2" s="12"/>
    </row>
    <row r="3" spans="1:7" ht="117.75" x14ac:dyDescent="0.35">
      <c r="A3" s="14" t="s">
        <v>238</v>
      </c>
      <c r="C3" s="2"/>
      <c r="D3" s="2"/>
      <c r="E3" s="2"/>
      <c r="F3" s="2"/>
      <c r="G3" s="2"/>
    </row>
    <row r="4" spans="1:7" ht="36.4" x14ac:dyDescent="0.35">
      <c r="A4" s="14" t="s">
        <v>239</v>
      </c>
      <c r="C4" s="2"/>
      <c r="D4" s="2"/>
      <c r="E4" s="2"/>
      <c r="F4" s="2"/>
      <c r="G4" s="2"/>
    </row>
    <row r="5" spans="1:7" ht="24.75" x14ac:dyDescent="0.35">
      <c r="A5" s="14" t="s">
        <v>240</v>
      </c>
      <c r="C5" s="2"/>
      <c r="D5" s="2"/>
      <c r="E5" s="2"/>
      <c r="F5" s="2"/>
      <c r="G5" s="2"/>
    </row>
    <row r="6" spans="1:7" ht="24.75" x14ac:dyDescent="0.35">
      <c r="A6" s="14" t="s">
        <v>241</v>
      </c>
      <c r="C6" s="2"/>
      <c r="D6" s="2"/>
      <c r="E6" s="2"/>
      <c r="F6" s="2"/>
      <c r="G6" s="2"/>
    </row>
    <row r="7" spans="1:7" ht="48" x14ac:dyDescent="0.35">
      <c r="A7" s="14" t="s">
        <v>242</v>
      </c>
      <c r="C7" s="2"/>
      <c r="D7" s="2"/>
      <c r="E7" s="2"/>
      <c r="F7" s="2"/>
      <c r="G7" s="2"/>
    </row>
    <row r="8" spans="1:7" ht="24.75" x14ac:dyDescent="0.35">
      <c r="A8" s="14" t="s">
        <v>227</v>
      </c>
      <c r="C8" s="2"/>
      <c r="D8" s="2"/>
      <c r="E8" s="2"/>
      <c r="F8" s="2"/>
      <c r="G8" s="2"/>
    </row>
    <row r="9" spans="1:7" ht="13.15" x14ac:dyDescent="0.35">
      <c r="A9" s="14" t="s">
        <v>228</v>
      </c>
      <c r="C9" s="2"/>
      <c r="D9" s="2"/>
      <c r="E9" s="2"/>
      <c r="F9" s="2"/>
      <c r="G9" s="2"/>
    </row>
    <row r="10" spans="1:7" ht="24.75" x14ac:dyDescent="0.35">
      <c r="A10" s="14" t="s">
        <v>216</v>
      </c>
      <c r="C10" s="2"/>
      <c r="D10" s="2"/>
      <c r="E10" s="2"/>
      <c r="F10" s="2"/>
      <c r="G10" s="2"/>
    </row>
    <row r="11" spans="1:7" ht="24.75" x14ac:dyDescent="0.35">
      <c r="A11" s="14" t="s">
        <v>217</v>
      </c>
      <c r="C11" s="2"/>
      <c r="D11" s="2"/>
      <c r="E11" s="2"/>
      <c r="F11" s="2"/>
      <c r="G11" s="2"/>
    </row>
    <row r="12" spans="1:7" ht="29.65" customHeight="1" x14ac:dyDescent="0.35">
      <c r="A12" s="2" t="s">
        <v>246</v>
      </c>
    </row>
    <row r="13" spans="1:7" ht="17.350000000000001" customHeight="1" x14ac:dyDescent="0.35"/>
    <row r="14" spans="1:7" ht="17.350000000000001" customHeight="1" x14ac:dyDescent="0.35"/>
    <row r="15" spans="1:7" ht="17.350000000000001" customHeight="1" x14ac:dyDescent="0.35"/>
    <row r="16" spans="1:7" ht="17.350000000000001" customHeight="1" x14ac:dyDescent="0.35"/>
    <row r="17" ht="17.350000000000001" customHeight="1" x14ac:dyDescent="0.35"/>
    <row r="18" ht="17.350000000000001" customHeight="1" x14ac:dyDescent="0.35"/>
    <row r="19" ht="17.350000000000001" customHeight="1" x14ac:dyDescent="0.35"/>
    <row r="20" ht="17.350000000000001" customHeight="1" x14ac:dyDescent="0.35"/>
    <row r="21" ht="17.350000000000001" customHeight="1" x14ac:dyDescent="0.35"/>
    <row r="22" ht="17.350000000000001" customHeight="1" x14ac:dyDescent="0.35"/>
    <row r="23" ht="17.350000000000001" customHeight="1" x14ac:dyDescent="0.35"/>
    <row r="24" ht="17.350000000000001" customHeight="1" x14ac:dyDescent="0.35"/>
    <row r="25" ht="17.350000000000001" customHeight="1" x14ac:dyDescent="0.35"/>
    <row r="26" ht="17.350000000000001" customHeight="1" x14ac:dyDescent="0.35"/>
    <row r="27" ht="17.350000000000001" customHeight="1" x14ac:dyDescent="0.35"/>
    <row r="28" ht="17.350000000000001" customHeight="1" x14ac:dyDescent="0.35"/>
    <row r="29" ht="17.350000000000001" customHeight="1" x14ac:dyDescent="0.35"/>
    <row r="30" ht="17.350000000000001" customHeight="1" x14ac:dyDescent="0.35"/>
    <row r="31" ht="17.350000000000001" customHeight="1" x14ac:dyDescent="0.35"/>
    <row r="32" ht="17.350000000000001" customHeight="1" x14ac:dyDescent="0.35"/>
    <row r="33" ht="17.350000000000001" customHeight="1" x14ac:dyDescent="0.35"/>
    <row r="34" ht="17.350000000000001" customHeight="1" x14ac:dyDescent="0.35"/>
    <row r="35" ht="17.350000000000001" customHeight="1" x14ac:dyDescent="0.35"/>
    <row r="36" ht="17.350000000000001" customHeight="1" x14ac:dyDescent="0.35"/>
    <row r="37" ht="17.350000000000001" customHeight="1" x14ac:dyDescent="0.35"/>
    <row r="38" ht="17.350000000000001" customHeight="1" x14ac:dyDescent="0.35"/>
    <row r="39" ht="17.350000000000001" customHeight="1" x14ac:dyDescent="0.35"/>
    <row r="40" ht="17.350000000000001" customHeight="1" x14ac:dyDescent="0.35"/>
    <row r="41" ht="17.350000000000001" customHeight="1" x14ac:dyDescent="0.35"/>
    <row r="42" ht="17.350000000000001" customHeight="1" x14ac:dyDescent="0.35"/>
    <row r="43" ht="17.350000000000001" customHeight="1" x14ac:dyDescent="0.35"/>
    <row r="44" ht="17.350000000000001" customHeight="1" x14ac:dyDescent="0.35"/>
    <row r="45" ht="17.350000000000001" customHeight="1" x14ac:dyDescent="0.35"/>
    <row r="46" ht="17.350000000000001" customHeight="1" x14ac:dyDescent="0.35"/>
    <row r="47" ht="17.350000000000001" customHeight="1" x14ac:dyDescent="0.35"/>
    <row r="48" ht="17.350000000000001" customHeight="1" x14ac:dyDescent="0.35"/>
    <row r="49" ht="17.350000000000001" customHeight="1" x14ac:dyDescent="0.35"/>
    <row r="50" ht="17.350000000000001" customHeight="1" x14ac:dyDescent="0.35"/>
    <row r="51" ht="17.350000000000001" customHeight="1" x14ac:dyDescent="0.35"/>
    <row r="52" ht="17.350000000000001" customHeight="1" x14ac:dyDescent="0.35"/>
    <row r="53" ht="17.350000000000001" customHeight="1" x14ac:dyDescent="0.35"/>
    <row r="54" ht="17.350000000000001" customHeight="1" x14ac:dyDescent="0.35"/>
    <row r="55" ht="17.350000000000001" customHeight="1" x14ac:dyDescent="0.35"/>
    <row r="56" ht="17.350000000000001" customHeight="1" x14ac:dyDescent="0.35"/>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A2" sqref="A2"/>
    </sheetView>
  </sheetViews>
  <sheetFormatPr defaultRowHeight="14.25" x14ac:dyDescent="0.45"/>
  <cols>
    <col min="1" max="1" width="27.19921875" style="117" customWidth="1"/>
    <col min="2" max="2" width="8" style="117" customWidth="1"/>
    <col min="3" max="3" width="0" style="117" hidden="1" customWidth="1"/>
    <col min="4" max="4" width="8.265625" style="117" customWidth="1"/>
    <col min="5" max="5" width="6.265625" style="117" customWidth="1"/>
    <col min="6" max="6" width="7.46484375" style="117" customWidth="1"/>
    <col min="7" max="7" width="7.59765625" style="117" customWidth="1"/>
    <col min="8" max="8" width="8.46484375" style="117" customWidth="1"/>
    <col min="9" max="9" width="7.59765625" style="117" customWidth="1"/>
    <col min="10" max="10" width="7.33203125" style="117" customWidth="1"/>
    <col min="11" max="11" width="7.53125" style="117" customWidth="1"/>
    <col min="12" max="12" width="9.06640625" style="117"/>
    <col min="13" max="16" width="0" style="117" hidden="1" customWidth="1"/>
    <col min="17" max="17" width="15.59765625" style="117" customWidth="1"/>
    <col min="18" max="18" width="9.1328125" style="117" customWidth="1"/>
    <col min="19" max="16384" width="9.06640625" style="117"/>
  </cols>
  <sheetData>
    <row r="1" spans="1:18" s="84" customFormat="1" ht="11.65" x14ac:dyDescent="0.45">
      <c r="A1" s="77" t="s">
        <v>243</v>
      </c>
      <c r="B1" s="29"/>
      <c r="C1" s="29"/>
      <c r="D1" s="78"/>
      <c r="E1" s="79"/>
      <c r="F1" s="29"/>
      <c r="G1" s="79"/>
      <c r="H1" s="80"/>
      <c r="I1" s="80"/>
      <c r="J1" s="80"/>
      <c r="K1" s="80"/>
      <c r="L1" s="80"/>
      <c r="M1" s="81"/>
      <c r="N1" s="81"/>
      <c r="O1" s="82"/>
      <c r="P1" s="83"/>
      <c r="Q1" s="81"/>
      <c r="R1" s="81"/>
    </row>
    <row r="2" spans="1:18" s="84" customFormat="1" ht="93" x14ac:dyDescent="0.45">
      <c r="A2" s="85" t="s">
        <v>212</v>
      </c>
      <c r="B2" s="86" t="s">
        <v>219</v>
      </c>
      <c r="C2" s="86" t="s">
        <v>224</v>
      </c>
      <c r="D2" s="87" t="s">
        <v>213</v>
      </c>
      <c r="E2" s="88" t="s">
        <v>230</v>
      </c>
      <c r="F2" s="86" t="s">
        <v>214</v>
      </c>
      <c r="G2" s="88" t="s">
        <v>215</v>
      </c>
      <c r="H2" s="89" t="s">
        <v>231</v>
      </c>
      <c r="I2" s="89" t="s">
        <v>233</v>
      </c>
      <c r="J2" s="89" t="s">
        <v>232</v>
      </c>
      <c r="K2" s="89" t="s">
        <v>234</v>
      </c>
      <c r="L2" s="89" t="s">
        <v>235</v>
      </c>
      <c r="M2" s="90" t="s">
        <v>220</v>
      </c>
      <c r="N2" s="90" t="s">
        <v>221</v>
      </c>
      <c r="O2" s="90" t="s">
        <v>222</v>
      </c>
      <c r="P2" s="91" t="s">
        <v>223</v>
      </c>
      <c r="Q2" s="90" t="s">
        <v>245</v>
      </c>
      <c r="R2" s="90" t="s">
        <v>236</v>
      </c>
    </row>
    <row r="3" spans="1:18" s="84" customFormat="1" ht="11.75" customHeight="1" x14ac:dyDescent="0.45">
      <c r="A3" s="92" t="s">
        <v>5</v>
      </c>
      <c r="B3" s="58">
        <v>0.58347071989376786</v>
      </c>
      <c r="C3" s="30">
        <v>1</v>
      </c>
      <c r="D3" s="93">
        <v>35.196793804650483</v>
      </c>
      <c r="E3" s="94" t="s">
        <v>2</v>
      </c>
      <c r="F3" s="95">
        <v>2.0150456743686189</v>
      </c>
      <c r="G3" s="96">
        <v>89</v>
      </c>
      <c r="H3" s="97">
        <v>0.53</v>
      </c>
      <c r="I3" s="98">
        <v>0.08</v>
      </c>
      <c r="J3" s="80">
        <v>0.1</v>
      </c>
      <c r="K3" s="80">
        <v>0.28999999999999998</v>
      </c>
      <c r="L3" s="80">
        <v>0.94153864428254674</v>
      </c>
      <c r="M3" s="81">
        <v>1</v>
      </c>
      <c r="N3" s="81">
        <v>2</v>
      </c>
      <c r="O3" s="82">
        <v>1</v>
      </c>
      <c r="P3" s="99">
        <v>1</v>
      </c>
      <c r="Q3" s="100">
        <v>6</v>
      </c>
      <c r="R3" s="100">
        <f t="shared" ref="R3:R22" si="0">IF(M3=1,1,0)+IF(N3=1,1,0)+IF(O3=1,1,0)+IF(P3=1,1,0)+IF(C3=1,1,0)</f>
        <v>4</v>
      </c>
    </row>
    <row r="4" spans="1:18" s="84" customFormat="1" ht="11.75" customHeight="1" x14ac:dyDescent="0.45">
      <c r="A4" s="92" t="s">
        <v>6</v>
      </c>
      <c r="B4" s="58">
        <v>0.37315074357801908</v>
      </c>
      <c r="C4" s="30">
        <v>1</v>
      </c>
      <c r="D4" s="93">
        <v>20.570016268301838</v>
      </c>
      <c r="E4" s="94" t="s">
        <v>2</v>
      </c>
      <c r="F4" s="95">
        <v>2.4246026780127643</v>
      </c>
      <c r="G4" s="96">
        <v>93</v>
      </c>
      <c r="H4" s="101">
        <v>0.42</v>
      </c>
      <c r="I4" s="98">
        <v>6.0000000000000005E-2</v>
      </c>
      <c r="J4" s="80">
        <v>0.1</v>
      </c>
      <c r="K4" s="80">
        <v>0.42</v>
      </c>
      <c r="L4" s="80">
        <v>0.81351851851851853</v>
      </c>
      <c r="M4" s="81">
        <v>1</v>
      </c>
      <c r="N4" s="81">
        <v>2</v>
      </c>
      <c r="O4" s="82">
        <v>1</v>
      </c>
      <c r="P4" s="99">
        <v>2</v>
      </c>
      <c r="Q4" s="100">
        <v>7</v>
      </c>
      <c r="R4" s="100">
        <f t="shared" si="0"/>
        <v>3</v>
      </c>
    </row>
    <row r="5" spans="1:18" s="104" customFormat="1" ht="11.75" customHeight="1" x14ac:dyDescent="0.45">
      <c r="A5" s="92" t="s">
        <v>10</v>
      </c>
      <c r="B5" s="58">
        <v>0.27308729506071316</v>
      </c>
      <c r="C5" s="30">
        <v>1</v>
      </c>
      <c r="D5" s="93">
        <v>20.519399910932979</v>
      </c>
      <c r="E5" s="102" t="s">
        <v>3</v>
      </c>
      <c r="F5" s="95">
        <v>2.5189267423736363</v>
      </c>
      <c r="G5" s="96">
        <v>84</v>
      </c>
      <c r="H5" s="103">
        <v>0.39</v>
      </c>
      <c r="I5" s="98">
        <v>0.11</v>
      </c>
      <c r="J5" s="80">
        <v>0.2</v>
      </c>
      <c r="K5" s="80">
        <v>0.28000000000000003</v>
      </c>
      <c r="L5" s="80">
        <v>0.93841911764705888</v>
      </c>
      <c r="M5" s="81">
        <v>1</v>
      </c>
      <c r="N5" s="81">
        <v>2</v>
      </c>
      <c r="O5" s="82">
        <v>1</v>
      </c>
      <c r="P5" s="99">
        <v>3</v>
      </c>
      <c r="Q5" s="100">
        <v>8</v>
      </c>
      <c r="R5" s="100">
        <f t="shared" si="0"/>
        <v>3</v>
      </c>
    </row>
    <row r="6" spans="1:18" s="84" customFormat="1" ht="11.75" customHeight="1" x14ac:dyDescent="0.45">
      <c r="A6" s="92" t="s">
        <v>8</v>
      </c>
      <c r="B6" s="58">
        <v>0.64095795077370876</v>
      </c>
      <c r="C6" s="30">
        <v>1</v>
      </c>
      <c r="D6" s="93">
        <v>32.30436662343277</v>
      </c>
      <c r="E6" s="94" t="s">
        <v>2</v>
      </c>
      <c r="F6" s="105">
        <v>1.4785992217898831</v>
      </c>
      <c r="G6" s="106">
        <v>58</v>
      </c>
      <c r="H6" s="101">
        <v>0.44</v>
      </c>
      <c r="I6" s="98">
        <v>0.15</v>
      </c>
      <c r="J6" s="80">
        <v>0.2</v>
      </c>
      <c r="K6" s="80">
        <v>0.22</v>
      </c>
      <c r="L6" s="80">
        <v>0.79729554865424423</v>
      </c>
      <c r="M6" s="81">
        <v>1</v>
      </c>
      <c r="N6" s="81">
        <v>1</v>
      </c>
      <c r="O6" s="82">
        <v>3</v>
      </c>
      <c r="P6" s="99">
        <v>2</v>
      </c>
      <c r="Q6" s="100">
        <v>8</v>
      </c>
      <c r="R6" s="100">
        <f t="shared" si="0"/>
        <v>3</v>
      </c>
    </row>
    <row r="7" spans="1:18" s="107" customFormat="1" ht="11.75" customHeight="1" x14ac:dyDescent="0.45">
      <c r="A7" s="92" t="s">
        <v>19</v>
      </c>
      <c r="B7" s="58">
        <v>0.46023623916543016</v>
      </c>
      <c r="C7" s="30">
        <v>1</v>
      </c>
      <c r="D7" s="93">
        <v>21.167059387679821</v>
      </c>
      <c r="E7" s="102" t="s">
        <v>3</v>
      </c>
      <c r="F7" s="105">
        <v>1.6928386994783158</v>
      </c>
      <c r="G7" s="106">
        <v>51</v>
      </c>
      <c r="H7" s="103">
        <v>0.39</v>
      </c>
      <c r="I7" s="98">
        <v>0.22000000000000003</v>
      </c>
      <c r="J7" s="80">
        <v>0.16999999999999998</v>
      </c>
      <c r="K7" s="80">
        <v>0.23</v>
      </c>
      <c r="L7" s="80">
        <v>0.89064112487100089</v>
      </c>
      <c r="M7" s="81">
        <v>1</v>
      </c>
      <c r="N7" s="81">
        <v>1</v>
      </c>
      <c r="O7" s="82">
        <v>3</v>
      </c>
      <c r="P7" s="99">
        <v>3</v>
      </c>
      <c r="Q7" s="100">
        <v>9</v>
      </c>
      <c r="R7" s="100">
        <f t="shared" si="0"/>
        <v>3</v>
      </c>
    </row>
    <row r="8" spans="1:18" s="84" customFormat="1" ht="11.75" customHeight="1" x14ac:dyDescent="0.45">
      <c r="A8" s="92" t="s">
        <v>16</v>
      </c>
      <c r="B8" s="58">
        <v>0.56293800197774568</v>
      </c>
      <c r="C8" s="30">
        <v>1</v>
      </c>
      <c r="D8" s="93">
        <v>37.477571442036627</v>
      </c>
      <c r="E8" s="94" t="s">
        <v>2</v>
      </c>
      <c r="F8" s="105">
        <v>1.8508521631834658</v>
      </c>
      <c r="G8" s="108">
        <v>67</v>
      </c>
      <c r="H8" s="109">
        <v>0.3</v>
      </c>
      <c r="I8" s="98">
        <v>0.17</v>
      </c>
      <c r="J8" s="80">
        <v>0.15</v>
      </c>
      <c r="K8" s="80">
        <v>0.38</v>
      </c>
      <c r="L8" s="80">
        <v>0.76957011535688535</v>
      </c>
      <c r="M8" s="81">
        <v>1</v>
      </c>
      <c r="N8" s="81">
        <v>1</v>
      </c>
      <c r="O8" s="82">
        <v>2</v>
      </c>
      <c r="P8" s="99">
        <v>4</v>
      </c>
      <c r="Q8" s="100">
        <v>9</v>
      </c>
      <c r="R8" s="100">
        <f t="shared" si="0"/>
        <v>3</v>
      </c>
    </row>
    <row r="9" spans="1:18" s="84" customFormat="1" ht="11.75" customHeight="1" x14ac:dyDescent="0.45">
      <c r="A9" s="92" t="s">
        <v>7</v>
      </c>
      <c r="B9" s="59">
        <v>0.67857563116253905</v>
      </c>
      <c r="C9" s="30">
        <v>2</v>
      </c>
      <c r="D9" s="93">
        <v>33.665081241580296</v>
      </c>
      <c r="E9" s="94" t="s">
        <v>2</v>
      </c>
      <c r="F9" s="105">
        <v>1.4639980205097187</v>
      </c>
      <c r="G9" s="106">
        <v>56</v>
      </c>
      <c r="H9" s="101">
        <v>0.44</v>
      </c>
      <c r="I9" s="98">
        <v>0.15</v>
      </c>
      <c r="J9" s="80">
        <v>0.18</v>
      </c>
      <c r="K9" s="80">
        <v>0.21000000000000002</v>
      </c>
      <c r="L9" s="80">
        <v>0.80826465201465203</v>
      </c>
      <c r="M9" s="81">
        <v>1</v>
      </c>
      <c r="N9" s="81">
        <v>1</v>
      </c>
      <c r="O9" s="82">
        <v>3</v>
      </c>
      <c r="P9" s="99">
        <v>2</v>
      </c>
      <c r="Q9" s="100">
        <v>9</v>
      </c>
      <c r="R9" s="100">
        <f>IF(M9=1,1,0)+IF(N9=1,1,0)+IF(O9=1,1,0)+IF(P9=1,1,0)+IF(C9=1,1,0)</f>
        <v>2</v>
      </c>
    </row>
    <row r="10" spans="1:18" s="84" customFormat="1" ht="11.75" customHeight="1" x14ac:dyDescent="0.45">
      <c r="A10" s="92" t="s">
        <v>9</v>
      </c>
      <c r="B10" s="59">
        <v>0.72183275005288483</v>
      </c>
      <c r="C10" s="30">
        <v>2</v>
      </c>
      <c r="D10" s="111">
        <v>44.903613067066836</v>
      </c>
      <c r="E10" s="102" t="s">
        <v>3</v>
      </c>
      <c r="F10" s="116">
        <v>2.874292970102736</v>
      </c>
      <c r="G10" s="96">
        <v>93</v>
      </c>
      <c r="H10" s="97">
        <v>0.48</v>
      </c>
      <c r="I10" s="98">
        <v>7.0000000000000007E-2</v>
      </c>
      <c r="J10" s="80">
        <v>0.1</v>
      </c>
      <c r="K10" s="80">
        <v>0.36</v>
      </c>
      <c r="L10" s="80">
        <v>0.66106442577030811</v>
      </c>
      <c r="M10" s="81">
        <v>2</v>
      </c>
      <c r="N10" s="81">
        <v>3</v>
      </c>
      <c r="O10" s="82">
        <v>1</v>
      </c>
      <c r="P10" s="99">
        <v>1</v>
      </c>
      <c r="Q10" s="100">
        <v>9</v>
      </c>
      <c r="R10" s="100">
        <f>IF(M10=1,1,0)+IF(N10=1,1,0)+IF(O10=1,1,0)+IF(P10=1,1,0)+IF(C10=1,1,0)</f>
        <v>2</v>
      </c>
    </row>
    <row r="11" spans="1:18" s="84" customFormat="1" ht="11.75" customHeight="1" x14ac:dyDescent="0.45">
      <c r="A11" s="92" t="s">
        <v>31</v>
      </c>
      <c r="B11" s="58">
        <v>0.20918191680796189</v>
      </c>
      <c r="C11" s="30">
        <v>1</v>
      </c>
      <c r="D11" s="93">
        <v>14.696485623003195</v>
      </c>
      <c r="E11" s="102" t="s">
        <v>3</v>
      </c>
      <c r="F11" s="105">
        <v>0.45641259698767689</v>
      </c>
      <c r="G11" s="110">
        <v>29</v>
      </c>
      <c r="H11" s="101">
        <v>0.46</v>
      </c>
      <c r="I11" s="98">
        <v>0.18</v>
      </c>
      <c r="J11" s="80">
        <v>0</v>
      </c>
      <c r="K11" s="80">
        <v>0.25</v>
      </c>
      <c r="L11" s="80">
        <v>0.95</v>
      </c>
      <c r="M11" s="81">
        <v>1</v>
      </c>
      <c r="N11" s="81">
        <v>1</v>
      </c>
      <c r="O11" s="82">
        <v>5</v>
      </c>
      <c r="P11" s="99">
        <v>2</v>
      </c>
      <c r="Q11" s="100">
        <v>10</v>
      </c>
      <c r="R11" s="100">
        <f t="shared" si="0"/>
        <v>3</v>
      </c>
    </row>
    <row r="12" spans="1:18" s="84" customFormat="1" ht="11.75" customHeight="1" x14ac:dyDescent="0.45">
      <c r="A12" s="92" t="s">
        <v>13</v>
      </c>
      <c r="B12" s="59">
        <v>0.75517704421382015</v>
      </c>
      <c r="C12" s="30">
        <v>2</v>
      </c>
      <c r="D12" s="93">
        <v>37.254446123445312</v>
      </c>
      <c r="E12" s="94" t="s">
        <v>2</v>
      </c>
      <c r="F12" s="105">
        <v>1.879189430043783</v>
      </c>
      <c r="G12" s="110">
        <v>41</v>
      </c>
      <c r="H12" s="97">
        <v>0.59</v>
      </c>
      <c r="I12" s="98">
        <v>0.19</v>
      </c>
      <c r="J12" s="80">
        <v>0.09</v>
      </c>
      <c r="K12" s="80">
        <v>0.15000000000000002</v>
      </c>
      <c r="L12" s="80">
        <v>0.85412001791312142</v>
      </c>
      <c r="M12" s="81">
        <v>1</v>
      </c>
      <c r="N12" s="81">
        <v>1</v>
      </c>
      <c r="O12" s="82">
        <v>5</v>
      </c>
      <c r="P12" s="99">
        <v>1</v>
      </c>
      <c r="Q12" s="100">
        <v>10</v>
      </c>
      <c r="R12" s="100">
        <f t="shared" si="0"/>
        <v>3</v>
      </c>
    </row>
    <row r="13" spans="1:18" s="84" customFormat="1" ht="11.75" customHeight="1" x14ac:dyDescent="0.45">
      <c r="A13" s="92" t="s">
        <v>28</v>
      </c>
      <c r="B13" s="58">
        <v>0.49849965448754519</v>
      </c>
      <c r="C13" s="30">
        <v>1</v>
      </c>
      <c r="D13" s="93">
        <v>26.904437919262815</v>
      </c>
      <c r="E13" s="102" t="s">
        <v>3</v>
      </c>
      <c r="F13" s="105">
        <v>1.8560958724247414</v>
      </c>
      <c r="G13" s="106">
        <v>50</v>
      </c>
      <c r="H13" s="109">
        <v>0.27</v>
      </c>
      <c r="I13" s="98">
        <v>0.22</v>
      </c>
      <c r="J13" s="80">
        <v>0.16999999999999998</v>
      </c>
      <c r="K13" s="80">
        <v>0.35000000000000003</v>
      </c>
      <c r="L13" s="80" t="s">
        <v>1</v>
      </c>
      <c r="M13" s="81">
        <v>1</v>
      </c>
      <c r="N13" s="81">
        <v>1</v>
      </c>
      <c r="O13" s="82">
        <v>3</v>
      </c>
      <c r="P13" s="99">
        <v>4</v>
      </c>
      <c r="Q13" s="100">
        <v>10</v>
      </c>
      <c r="R13" s="100">
        <f t="shared" si="0"/>
        <v>3</v>
      </c>
    </row>
    <row r="14" spans="1:18" s="84" customFormat="1" ht="11.75" customHeight="1" x14ac:dyDescent="0.45">
      <c r="A14" s="92" t="s">
        <v>32</v>
      </c>
      <c r="B14" s="58">
        <v>0.60089566205467537</v>
      </c>
      <c r="C14" s="30">
        <v>1</v>
      </c>
      <c r="D14" s="93">
        <v>39.697375586923563</v>
      </c>
      <c r="E14" s="102" t="s">
        <v>3</v>
      </c>
      <c r="F14" s="105">
        <v>1.0450551229779657</v>
      </c>
      <c r="G14" s="110">
        <v>33</v>
      </c>
      <c r="H14" s="101">
        <v>0.43</v>
      </c>
      <c r="I14" s="98">
        <v>0.3</v>
      </c>
      <c r="J14" s="80">
        <v>0.11</v>
      </c>
      <c r="K14" s="80">
        <v>0.16</v>
      </c>
      <c r="L14" s="80">
        <v>0.42891414141414141</v>
      </c>
      <c r="M14" s="81">
        <v>1</v>
      </c>
      <c r="N14" s="81">
        <v>1</v>
      </c>
      <c r="O14" s="82">
        <v>5</v>
      </c>
      <c r="P14" s="99">
        <v>2</v>
      </c>
      <c r="Q14" s="100">
        <v>10</v>
      </c>
      <c r="R14" s="100">
        <f t="shared" si="0"/>
        <v>3</v>
      </c>
    </row>
    <row r="15" spans="1:18" s="84" customFormat="1" ht="11.75" customHeight="1" x14ac:dyDescent="0.45">
      <c r="A15" s="92" t="s">
        <v>30</v>
      </c>
      <c r="B15" s="58">
        <v>0.63681493408821366</v>
      </c>
      <c r="C15" s="30">
        <v>1</v>
      </c>
      <c r="D15" s="93">
        <v>38.768189034391419</v>
      </c>
      <c r="E15" s="102" t="s">
        <v>3</v>
      </c>
      <c r="F15" s="105">
        <v>1.4647709431546079</v>
      </c>
      <c r="G15" s="106">
        <v>56</v>
      </c>
      <c r="H15" s="109">
        <v>0.28000000000000003</v>
      </c>
      <c r="I15" s="98">
        <v>0.24000000000000002</v>
      </c>
      <c r="J15" s="80">
        <v>0.16999999999999998</v>
      </c>
      <c r="K15" s="80">
        <v>0.29000000000000004</v>
      </c>
      <c r="L15" s="80">
        <v>0.94565744215134462</v>
      </c>
      <c r="M15" s="81">
        <v>1</v>
      </c>
      <c r="N15" s="81">
        <v>1</v>
      </c>
      <c r="O15" s="82">
        <v>3</v>
      </c>
      <c r="P15" s="99">
        <v>4</v>
      </c>
      <c r="Q15" s="100">
        <v>10</v>
      </c>
      <c r="R15" s="100">
        <f t="shared" si="0"/>
        <v>3</v>
      </c>
    </row>
    <row r="16" spans="1:18" s="84" customFormat="1" ht="11.75" customHeight="1" x14ac:dyDescent="0.45">
      <c r="A16" s="92" t="s">
        <v>27</v>
      </c>
      <c r="B16" s="58">
        <v>0.51664193710415862</v>
      </c>
      <c r="C16" s="30">
        <v>1</v>
      </c>
      <c r="D16" s="111">
        <v>41.436377106871646</v>
      </c>
      <c r="E16" s="94" t="s">
        <v>4</v>
      </c>
      <c r="F16" s="105">
        <v>1.6669753658084832</v>
      </c>
      <c r="G16" s="96">
        <v>102</v>
      </c>
      <c r="H16" s="112">
        <v>0.14000000000000001</v>
      </c>
      <c r="I16" s="98">
        <v>0.15</v>
      </c>
      <c r="J16" s="80">
        <v>0.21000000000000002</v>
      </c>
      <c r="K16" s="80">
        <v>0.49</v>
      </c>
      <c r="L16" s="80" t="s">
        <v>1</v>
      </c>
      <c r="M16" s="81">
        <v>2</v>
      </c>
      <c r="N16" s="81">
        <v>1</v>
      </c>
      <c r="O16" s="82">
        <v>1</v>
      </c>
      <c r="P16" s="99">
        <v>5</v>
      </c>
      <c r="Q16" s="100">
        <v>10</v>
      </c>
      <c r="R16" s="100">
        <f t="shared" si="0"/>
        <v>3</v>
      </c>
    </row>
    <row r="17" spans="1:18" s="84" customFormat="1" ht="11.75" customHeight="1" x14ac:dyDescent="0.45">
      <c r="A17" s="92" t="s">
        <v>42</v>
      </c>
      <c r="B17" s="58">
        <v>0.64257001047924878</v>
      </c>
      <c r="C17" s="30">
        <v>1</v>
      </c>
      <c r="D17" s="93">
        <v>36.177034128203665</v>
      </c>
      <c r="E17" s="94" t="s">
        <v>2</v>
      </c>
      <c r="F17" s="113">
        <v>2.9499364483144577</v>
      </c>
      <c r="G17" s="96">
        <v>100</v>
      </c>
      <c r="H17" s="109">
        <v>0.3</v>
      </c>
      <c r="I17" s="98">
        <v>9.9999999999999992E-2</v>
      </c>
      <c r="J17" s="80">
        <v>0.22</v>
      </c>
      <c r="K17" s="80">
        <v>0.38</v>
      </c>
      <c r="L17" s="80">
        <v>0.89359451290397585</v>
      </c>
      <c r="M17" s="81">
        <v>1</v>
      </c>
      <c r="N17" s="81">
        <v>4</v>
      </c>
      <c r="O17" s="82">
        <v>1</v>
      </c>
      <c r="P17" s="99">
        <v>4</v>
      </c>
      <c r="Q17" s="100">
        <v>11</v>
      </c>
      <c r="R17" s="100">
        <f t="shared" si="0"/>
        <v>3</v>
      </c>
    </row>
    <row r="18" spans="1:18" s="84" customFormat="1" ht="11.75" customHeight="1" x14ac:dyDescent="0.45">
      <c r="A18" s="92" t="s">
        <v>44</v>
      </c>
      <c r="B18" s="58">
        <v>0.56395043983000814</v>
      </c>
      <c r="C18" s="30">
        <v>1</v>
      </c>
      <c r="D18" s="93">
        <v>35.677832420896351</v>
      </c>
      <c r="E18" s="94" t="s">
        <v>2</v>
      </c>
      <c r="F18" s="113">
        <v>2.9460888930128979</v>
      </c>
      <c r="G18" s="114">
        <v>43</v>
      </c>
      <c r="H18" s="97">
        <v>0.49</v>
      </c>
      <c r="I18" s="98">
        <v>0.04</v>
      </c>
      <c r="J18" s="80">
        <v>0.03</v>
      </c>
      <c r="K18" s="80">
        <v>0.44999999999999996</v>
      </c>
      <c r="L18" s="80">
        <v>0.49710012210012211</v>
      </c>
      <c r="M18" s="81">
        <v>1</v>
      </c>
      <c r="N18" s="81">
        <v>4</v>
      </c>
      <c r="O18" s="82">
        <v>4</v>
      </c>
      <c r="P18" s="99">
        <v>1</v>
      </c>
      <c r="Q18" s="100">
        <v>11</v>
      </c>
      <c r="R18" s="100">
        <f t="shared" si="0"/>
        <v>3</v>
      </c>
    </row>
    <row r="19" spans="1:18" s="84" customFormat="1" ht="11.75" customHeight="1" x14ac:dyDescent="0.45">
      <c r="A19" s="92" t="s">
        <v>47</v>
      </c>
      <c r="B19" s="58">
        <v>0.59206336556725958</v>
      </c>
      <c r="C19" s="30">
        <v>1</v>
      </c>
      <c r="D19" s="93">
        <v>35.52165505452097</v>
      </c>
      <c r="E19" s="94" t="s">
        <v>2</v>
      </c>
      <c r="F19" s="115">
        <v>3.6390478903882513</v>
      </c>
      <c r="G19" s="106">
        <v>58</v>
      </c>
      <c r="H19" s="97">
        <v>0.69</v>
      </c>
      <c r="I19" s="98">
        <v>0.08</v>
      </c>
      <c r="J19" s="80">
        <v>0.1</v>
      </c>
      <c r="K19" s="80">
        <v>0.12</v>
      </c>
      <c r="L19" s="80" t="s">
        <v>1</v>
      </c>
      <c r="M19" s="81">
        <v>1</v>
      </c>
      <c r="N19" s="81">
        <v>5</v>
      </c>
      <c r="O19" s="82">
        <v>3</v>
      </c>
      <c r="P19" s="99">
        <v>1</v>
      </c>
      <c r="Q19" s="100">
        <v>11</v>
      </c>
      <c r="R19" s="100">
        <f t="shared" si="0"/>
        <v>3</v>
      </c>
    </row>
    <row r="20" spans="1:18" s="84" customFormat="1" ht="11.75" customHeight="1" x14ac:dyDescent="0.45">
      <c r="A20" s="92" t="s">
        <v>45</v>
      </c>
      <c r="B20" s="58">
        <v>0.54112309447931339</v>
      </c>
      <c r="C20" s="30">
        <v>1</v>
      </c>
      <c r="D20" s="93">
        <v>35.124321936133136</v>
      </c>
      <c r="E20" s="94" t="s">
        <v>2</v>
      </c>
      <c r="F20" s="113">
        <v>2.9208905034240691</v>
      </c>
      <c r="G20" s="114">
        <v>43</v>
      </c>
      <c r="H20" s="97">
        <v>0.51</v>
      </c>
      <c r="I20" s="98">
        <v>0.19</v>
      </c>
      <c r="J20" s="80">
        <v>0.11000000000000001</v>
      </c>
      <c r="K20" s="80">
        <v>0.18</v>
      </c>
      <c r="L20" s="80">
        <v>0.75324195906432745</v>
      </c>
      <c r="M20" s="81">
        <v>1</v>
      </c>
      <c r="N20" s="81">
        <v>4</v>
      </c>
      <c r="O20" s="82">
        <v>4</v>
      </c>
      <c r="P20" s="99">
        <v>1</v>
      </c>
      <c r="Q20" s="100">
        <v>11</v>
      </c>
      <c r="R20" s="100">
        <f t="shared" si="0"/>
        <v>3</v>
      </c>
    </row>
    <row r="21" spans="1:18" s="84" customFormat="1" ht="11.75" customHeight="1" x14ac:dyDescent="0.45">
      <c r="A21" s="92" t="s">
        <v>71</v>
      </c>
      <c r="B21" s="58">
        <v>0.61102779618456382</v>
      </c>
      <c r="C21" s="30">
        <v>1</v>
      </c>
      <c r="D21" s="93">
        <v>37.948362502165999</v>
      </c>
      <c r="E21" s="94" t="s">
        <v>2</v>
      </c>
      <c r="F21" s="105">
        <v>1.537861722405129</v>
      </c>
      <c r="G21" s="114">
        <v>45</v>
      </c>
      <c r="H21" s="112">
        <v>0.18</v>
      </c>
      <c r="I21" s="98">
        <v>0.22999999999999998</v>
      </c>
      <c r="J21" s="80">
        <v>0.11</v>
      </c>
      <c r="K21" s="80">
        <v>0.45999999999999996</v>
      </c>
      <c r="L21" s="80">
        <v>0.95112781954887216</v>
      </c>
      <c r="M21" s="81">
        <v>1</v>
      </c>
      <c r="N21" s="81">
        <v>1</v>
      </c>
      <c r="O21" s="82">
        <v>4</v>
      </c>
      <c r="P21" s="99">
        <v>5</v>
      </c>
      <c r="Q21" s="100">
        <v>12</v>
      </c>
      <c r="R21" s="100">
        <f t="shared" si="0"/>
        <v>3</v>
      </c>
    </row>
    <row r="22" spans="1:18" s="84" customFormat="1" ht="11.75" customHeight="1" x14ac:dyDescent="0.45">
      <c r="A22" s="92" t="s">
        <v>73</v>
      </c>
      <c r="B22" s="58">
        <v>0.66152386796137663</v>
      </c>
      <c r="C22" s="30">
        <v>1</v>
      </c>
      <c r="D22" s="93">
        <v>36.230287597631957</v>
      </c>
      <c r="E22" s="102" t="s">
        <v>3</v>
      </c>
      <c r="F22" s="115">
        <v>3.8928411521814836</v>
      </c>
      <c r="G22" s="96">
        <v>84</v>
      </c>
      <c r="H22" s="109">
        <v>0.31</v>
      </c>
      <c r="I22" s="98">
        <v>0.02</v>
      </c>
      <c r="J22" s="80">
        <v>0.03</v>
      </c>
      <c r="K22" s="80">
        <v>0.63</v>
      </c>
      <c r="L22" s="80" t="s">
        <v>1</v>
      </c>
      <c r="M22" s="81">
        <v>1</v>
      </c>
      <c r="N22" s="81">
        <v>5</v>
      </c>
      <c r="O22" s="82">
        <v>1</v>
      </c>
      <c r="P22" s="99">
        <v>4</v>
      </c>
      <c r="Q22" s="100">
        <v>12</v>
      </c>
      <c r="R22" s="100">
        <f t="shared" si="0"/>
        <v>3</v>
      </c>
    </row>
    <row r="23" spans="1:18" x14ac:dyDescent="0.45">
      <c r="A23" s="121" t="s">
        <v>247</v>
      </c>
    </row>
    <row r="29" spans="1:18" x14ac:dyDescent="0.45">
      <c r="A29" s="77" t="s">
        <v>244</v>
      </c>
      <c r="B29" s="29"/>
      <c r="C29" s="29"/>
      <c r="D29" s="78"/>
      <c r="E29" s="79"/>
      <c r="F29" s="29"/>
      <c r="G29" s="79"/>
      <c r="H29" s="80"/>
      <c r="I29" s="80"/>
      <c r="J29" s="80"/>
      <c r="K29" s="80"/>
      <c r="L29" s="80"/>
      <c r="M29" s="81"/>
      <c r="N29" s="81"/>
      <c r="O29" s="82"/>
      <c r="P29" s="83"/>
      <c r="Q29" s="81"/>
      <c r="R29" s="81"/>
    </row>
    <row r="30" spans="1:18" ht="93" x14ac:dyDescent="0.45">
      <c r="A30" s="85" t="s">
        <v>212</v>
      </c>
      <c r="B30" s="86" t="s">
        <v>219</v>
      </c>
      <c r="C30" s="86" t="s">
        <v>224</v>
      </c>
      <c r="D30" s="87" t="s">
        <v>213</v>
      </c>
      <c r="E30" s="88" t="s">
        <v>230</v>
      </c>
      <c r="F30" s="86" t="s">
        <v>214</v>
      </c>
      <c r="G30" s="88" t="s">
        <v>215</v>
      </c>
      <c r="H30" s="89" t="s">
        <v>231</v>
      </c>
      <c r="I30" s="89" t="s">
        <v>233</v>
      </c>
      <c r="J30" s="89" t="s">
        <v>232</v>
      </c>
      <c r="K30" s="89" t="s">
        <v>234</v>
      </c>
      <c r="L30" s="89" t="s">
        <v>235</v>
      </c>
      <c r="M30" s="90" t="s">
        <v>220</v>
      </c>
      <c r="N30" s="90" t="s">
        <v>221</v>
      </c>
      <c r="O30" s="90" t="s">
        <v>222</v>
      </c>
      <c r="P30" s="91" t="s">
        <v>223</v>
      </c>
      <c r="Q30" s="90" t="s">
        <v>245</v>
      </c>
      <c r="R30" s="90" t="s">
        <v>236</v>
      </c>
    </row>
    <row r="31" spans="1:18" ht="11.75" customHeight="1" x14ac:dyDescent="0.45">
      <c r="A31" s="92" t="s">
        <v>209</v>
      </c>
      <c r="B31" s="62">
        <v>1.292898470160226</v>
      </c>
      <c r="C31" s="30">
        <v>5</v>
      </c>
      <c r="D31" s="118">
        <v>92.981724109154641</v>
      </c>
      <c r="E31" s="94" t="s">
        <v>2</v>
      </c>
      <c r="F31" s="115">
        <v>5.4577317866978214</v>
      </c>
      <c r="G31" s="110">
        <v>23</v>
      </c>
      <c r="H31" s="112">
        <v>0.23</v>
      </c>
      <c r="I31" s="98">
        <v>0.54</v>
      </c>
      <c r="J31" s="80">
        <v>0.12</v>
      </c>
      <c r="K31" s="80">
        <v>0.11</v>
      </c>
      <c r="L31" s="80" t="s">
        <v>1</v>
      </c>
      <c r="M31" s="81">
        <v>5</v>
      </c>
      <c r="N31" s="81">
        <v>5</v>
      </c>
      <c r="O31" s="82">
        <v>5</v>
      </c>
      <c r="P31" s="99">
        <v>5</v>
      </c>
      <c r="Q31" s="119">
        <v>25</v>
      </c>
      <c r="R31" s="119">
        <f t="shared" ref="R31:R53" si="1">IF(M31=1,1,0)+IF(N31=1,1,0)+IF(O31=1,1,0)+IF(P31=1,1,0)+IF(C31=1,1,0)</f>
        <v>0</v>
      </c>
    </row>
    <row r="32" spans="1:18" ht="11.75" customHeight="1" x14ac:dyDescent="0.45">
      <c r="A32" s="92" t="s">
        <v>210</v>
      </c>
      <c r="B32" s="61">
        <v>0.99064681860097492</v>
      </c>
      <c r="C32" s="30">
        <v>4</v>
      </c>
      <c r="D32" s="118">
        <v>66.915821320519669</v>
      </c>
      <c r="E32" s="102" t="s">
        <v>3</v>
      </c>
      <c r="F32" s="115">
        <v>4.9830930770599755</v>
      </c>
      <c r="G32" s="110">
        <v>30</v>
      </c>
      <c r="H32" s="112">
        <v>0.26</v>
      </c>
      <c r="I32" s="98">
        <v>0.41</v>
      </c>
      <c r="J32" s="80">
        <v>0.13</v>
      </c>
      <c r="K32" s="80">
        <v>0.2</v>
      </c>
      <c r="L32" s="80" t="s">
        <v>1</v>
      </c>
      <c r="M32" s="81">
        <v>5</v>
      </c>
      <c r="N32" s="81">
        <v>5</v>
      </c>
      <c r="O32" s="82">
        <v>5</v>
      </c>
      <c r="P32" s="99">
        <v>5</v>
      </c>
      <c r="Q32" s="119">
        <v>24</v>
      </c>
      <c r="R32" s="119">
        <f t="shared" si="1"/>
        <v>0</v>
      </c>
    </row>
    <row r="33" spans="1:18" ht="11.75" customHeight="1" x14ac:dyDescent="0.45">
      <c r="A33" s="92" t="s">
        <v>208</v>
      </c>
      <c r="B33" s="61">
        <v>0.92017657852552814</v>
      </c>
      <c r="C33" s="30">
        <v>4</v>
      </c>
      <c r="D33" s="118">
        <v>77.737286428479862</v>
      </c>
      <c r="E33" s="94" t="s">
        <v>2</v>
      </c>
      <c r="F33" s="115">
        <v>5.7318658780009892</v>
      </c>
      <c r="G33" s="110">
        <v>31</v>
      </c>
      <c r="H33" s="112">
        <v>0.24</v>
      </c>
      <c r="I33" s="98">
        <v>0.42</v>
      </c>
      <c r="J33" s="80">
        <v>0.14000000000000001</v>
      </c>
      <c r="K33" s="80">
        <v>0.2</v>
      </c>
      <c r="L33" s="80" t="s">
        <v>1</v>
      </c>
      <c r="M33" s="81">
        <v>5</v>
      </c>
      <c r="N33" s="81">
        <v>5</v>
      </c>
      <c r="O33" s="82">
        <v>5</v>
      </c>
      <c r="P33" s="99">
        <v>5</v>
      </c>
      <c r="Q33" s="119">
        <v>24</v>
      </c>
      <c r="R33" s="119">
        <f t="shared" si="1"/>
        <v>0</v>
      </c>
    </row>
    <row r="34" spans="1:18" ht="11.75" customHeight="1" x14ac:dyDescent="0.45">
      <c r="A34" s="92" t="s">
        <v>207</v>
      </c>
      <c r="B34" s="62">
        <v>1.4020665443020106</v>
      </c>
      <c r="C34" s="30">
        <v>5</v>
      </c>
      <c r="D34" s="118">
        <v>91.832543443917857</v>
      </c>
      <c r="E34" s="102" t="s">
        <v>3</v>
      </c>
      <c r="F34" s="115">
        <v>5.3712480252764614</v>
      </c>
      <c r="G34" s="110">
        <v>25</v>
      </c>
      <c r="H34" s="109">
        <v>0.28000000000000003</v>
      </c>
      <c r="I34" s="98">
        <v>0.47000000000000003</v>
      </c>
      <c r="J34" s="80">
        <v>9.9999999999999992E-2</v>
      </c>
      <c r="K34" s="80">
        <v>0.14000000000000001</v>
      </c>
      <c r="L34" s="80" t="s">
        <v>1</v>
      </c>
      <c r="M34" s="81">
        <v>5</v>
      </c>
      <c r="N34" s="81">
        <v>5</v>
      </c>
      <c r="O34" s="82">
        <v>5</v>
      </c>
      <c r="P34" s="99">
        <v>4</v>
      </c>
      <c r="Q34" s="119">
        <v>24</v>
      </c>
      <c r="R34" s="119">
        <f t="shared" si="1"/>
        <v>0</v>
      </c>
    </row>
    <row r="35" spans="1:18" ht="11.75" customHeight="1" x14ac:dyDescent="0.45">
      <c r="A35" s="92" t="s">
        <v>204</v>
      </c>
      <c r="B35" s="62">
        <v>1.2101502858468514</v>
      </c>
      <c r="C35" s="30">
        <v>5</v>
      </c>
      <c r="D35" s="118">
        <v>84.764956278688103</v>
      </c>
      <c r="E35" s="94" t="s">
        <v>2</v>
      </c>
      <c r="F35" s="115">
        <v>4.513167679565095</v>
      </c>
      <c r="G35" s="114">
        <v>42</v>
      </c>
      <c r="H35" s="109">
        <v>0.28999999999999998</v>
      </c>
      <c r="I35" s="98">
        <v>0.09</v>
      </c>
      <c r="J35" s="80">
        <v>0.05</v>
      </c>
      <c r="K35" s="80">
        <v>0.56999999999999995</v>
      </c>
      <c r="L35" s="80" t="s">
        <v>1</v>
      </c>
      <c r="M35" s="81">
        <v>5</v>
      </c>
      <c r="N35" s="81">
        <v>5</v>
      </c>
      <c r="O35" s="82">
        <v>4</v>
      </c>
      <c r="P35" s="99">
        <v>4</v>
      </c>
      <c r="Q35" s="119">
        <v>23</v>
      </c>
      <c r="R35" s="119">
        <f t="shared" si="1"/>
        <v>0</v>
      </c>
    </row>
    <row r="36" spans="1:18" ht="11.75" customHeight="1" x14ac:dyDescent="0.45">
      <c r="A36" s="92" t="s">
        <v>203</v>
      </c>
      <c r="B36" s="62">
        <v>1.3482384596155923</v>
      </c>
      <c r="C36" s="30">
        <v>5</v>
      </c>
      <c r="D36" s="118">
        <v>89.879328926720419</v>
      </c>
      <c r="E36" s="94" t="s">
        <v>2</v>
      </c>
      <c r="F36" s="113">
        <v>3.1133026202130725</v>
      </c>
      <c r="G36" s="110">
        <v>20</v>
      </c>
      <c r="H36" s="109">
        <v>0.3</v>
      </c>
      <c r="I36" s="98">
        <v>0.49</v>
      </c>
      <c r="J36" s="80">
        <v>0.12</v>
      </c>
      <c r="K36" s="80">
        <v>0.08</v>
      </c>
      <c r="L36" s="80" t="s">
        <v>1</v>
      </c>
      <c r="M36" s="81">
        <v>5</v>
      </c>
      <c r="N36" s="81">
        <v>4</v>
      </c>
      <c r="O36" s="82">
        <v>5</v>
      </c>
      <c r="P36" s="99">
        <v>4</v>
      </c>
      <c r="Q36" s="119">
        <v>23</v>
      </c>
      <c r="R36" s="119">
        <f t="shared" si="1"/>
        <v>0</v>
      </c>
    </row>
    <row r="37" spans="1:18" ht="11.75" customHeight="1" x14ac:dyDescent="0.45">
      <c r="A37" s="92" t="s">
        <v>206</v>
      </c>
      <c r="B37" s="61">
        <v>0.97627077916211014</v>
      </c>
      <c r="C37" s="30">
        <v>4</v>
      </c>
      <c r="D37" s="118">
        <v>71.701820634282072</v>
      </c>
      <c r="E37" s="94" t="s">
        <v>2</v>
      </c>
      <c r="F37" s="115">
        <v>5.0621878038150792</v>
      </c>
      <c r="G37" s="114">
        <v>42</v>
      </c>
      <c r="H37" s="112">
        <v>0.26</v>
      </c>
      <c r="I37" s="98">
        <v>9.9999999999999992E-2</v>
      </c>
      <c r="J37" s="80">
        <v>0.06</v>
      </c>
      <c r="K37" s="80">
        <v>0.59</v>
      </c>
      <c r="L37" s="80" t="s">
        <v>1</v>
      </c>
      <c r="M37" s="81">
        <v>5</v>
      </c>
      <c r="N37" s="81">
        <v>5</v>
      </c>
      <c r="O37" s="82">
        <v>4</v>
      </c>
      <c r="P37" s="99">
        <v>5</v>
      </c>
      <c r="Q37" s="119">
        <v>23</v>
      </c>
      <c r="R37" s="119">
        <f t="shared" si="1"/>
        <v>0</v>
      </c>
    </row>
    <row r="38" spans="1:18" ht="11.75" customHeight="1" x14ac:dyDescent="0.45">
      <c r="A38" s="92" t="s">
        <v>199</v>
      </c>
      <c r="B38" s="62">
        <v>1.0981471994642604</v>
      </c>
      <c r="C38" s="30">
        <v>5</v>
      </c>
      <c r="D38" s="120">
        <v>53.607687074829933</v>
      </c>
      <c r="E38" s="94" t="s">
        <v>2</v>
      </c>
      <c r="F38" s="115">
        <v>3.8945578231292513</v>
      </c>
      <c r="G38" s="114">
        <v>44</v>
      </c>
      <c r="H38" s="109">
        <v>0.31</v>
      </c>
      <c r="I38" s="98">
        <v>0.1</v>
      </c>
      <c r="J38" s="80">
        <v>7.0000000000000007E-2</v>
      </c>
      <c r="K38" s="80">
        <v>0.52</v>
      </c>
      <c r="L38" s="80" t="s">
        <v>1</v>
      </c>
      <c r="M38" s="81">
        <v>4</v>
      </c>
      <c r="N38" s="81">
        <v>5</v>
      </c>
      <c r="O38" s="82">
        <v>4</v>
      </c>
      <c r="P38" s="99">
        <v>4</v>
      </c>
      <c r="Q38" s="119">
        <v>22</v>
      </c>
      <c r="R38" s="119">
        <f t="shared" si="1"/>
        <v>0</v>
      </c>
    </row>
    <row r="39" spans="1:18" ht="11.75" customHeight="1" x14ac:dyDescent="0.45">
      <c r="A39" s="92" t="s">
        <v>202</v>
      </c>
      <c r="B39" s="62">
        <v>1.0669061440559622</v>
      </c>
      <c r="C39" s="30">
        <v>5</v>
      </c>
      <c r="D39" s="118">
        <v>69.829574216772599</v>
      </c>
      <c r="E39" s="102" t="s">
        <v>3</v>
      </c>
      <c r="F39" s="116">
        <v>2.5310759885257892</v>
      </c>
      <c r="G39" s="114">
        <v>44</v>
      </c>
      <c r="H39" s="112">
        <v>0.23</v>
      </c>
      <c r="I39" s="98">
        <v>0.28999999999999998</v>
      </c>
      <c r="J39" s="80">
        <v>0.19</v>
      </c>
      <c r="K39" s="80">
        <v>0.28000000000000003</v>
      </c>
      <c r="L39" s="80">
        <v>0.94761760930302807</v>
      </c>
      <c r="M39" s="81">
        <v>5</v>
      </c>
      <c r="N39" s="81">
        <v>3</v>
      </c>
      <c r="O39" s="82">
        <v>4</v>
      </c>
      <c r="P39" s="99">
        <v>5</v>
      </c>
      <c r="Q39" s="119">
        <v>22</v>
      </c>
      <c r="R39" s="119">
        <f t="shared" si="1"/>
        <v>0</v>
      </c>
    </row>
    <row r="40" spans="1:18" ht="11.75" customHeight="1" x14ac:dyDescent="0.45">
      <c r="A40" s="92" t="s">
        <v>195</v>
      </c>
      <c r="B40" s="62">
        <v>1.0442504019074879</v>
      </c>
      <c r="C40" s="30">
        <v>5</v>
      </c>
      <c r="D40" s="118">
        <v>78.267797807026142</v>
      </c>
      <c r="E40" s="94" t="s">
        <v>2</v>
      </c>
      <c r="F40" s="115">
        <v>3.6484180380926228</v>
      </c>
      <c r="G40" s="106">
        <v>57</v>
      </c>
      <c r="H40" s="109">
        <v>0.28999999999999998</v>
      </c>
      <c r="I40" s="98">
        <v>0.2</v>
      </c>
      <c r="J40" s="80">
        <v>0.16</v>
      </c>
      <c r="K40" s="80">
        <v>0.34</v>
      </c>
      <c r="L40" s="80">
        <v>0.78467806041335453</v>
      </c>
      <c r="M40" s="81">
        <v>5</v>
      </c>
      <c r="N40" s="81">
        <v>5</v>
      </c>
      <c r="O40" s="82">
        <v>3</v>
      </c>
      <c r="P40" s="99">
        <v>4</v>
      </c>
      <c r="Q40" s="119">
        <v>22</v>
      </c>
      <c r="R40" s="119">
        <f t="shared" si="1"/>
        <v>0</v>
      </c>
    </row>
    <row r="41" spans="1:18" ht="11.75" customHeight="1" x14ac:dyDescent="0.45">
      <c r="A41" s="92" t="s">
        <v>196</v>
      </c>
      <c r="B41" s="62">
        <v>1.4779988218791531</v>
      </c>
      <c r="C41" s="30">
        <v>5</v>
      </c>
      <c r="D41" s="118">
        <v>95.482488880594687</v>
      </c>
      <c r="E41" s="94" t="s">
        <v>2</v>
      </c>
      <c r="F41" s="113">
        <v>3.2736151286118629</v>
      </c>
      <c r="G41" s="106">
        <v>52</v>
      </c>
      <c r="H41" s="112">
        <v>0.2</v>
      </c>
      <c r="I41" s="98">
        <v>0.28000000000000003</v>
      </c>
      <c r="J41" s="80">
        <v>0.18</v>
      </c>
      <c r="K41" s="80">
        <v>0.33</v>
      </c>
      <c r="L41" s="80">
        <v>0.83603603603603616</v>
      </c>
      <c r="M41" s="81">
        <v>5</v>
      </c>
      <c r="N41" s="81">
        <v>4</v>
      </c>
      <c r="O41" s="82">
        <v>3</v>
      </c>
      <c r="P41" s="99">
        <v>5</v>
      </c>
      <c r="Q41" s="119">
        <v>22</v>
      </c>
      <c r="R41" s="119">
        <f t="shared" si="1"/>
        <v>0</v>
      </c>
    </row>
    <row r="42" spans="1:18" ht="11.75" customHeight="1" x14ac:dyDescent="0.45">
      <c r="A42" s="92" t="s">
        <v>198</v>
      </c>
      <c r="B42" s="62">
        <v>1.1050930380793138</v>
      </c>
      <c r="C42" s="30">
        <v>5</v>
      </c>
      <c r="D42" s="118">
        <v>69.887082007237211</v>
      </c>
      <c r="E42" s="94" t="s">
        <v>2</v>
      </c>
      <c r="F42" s="95">
        <v>2.2598131112758133</v>
      </c>
      <c r="G42" s="110">
        <v>18</v>
      </c>
      <c r="H42" s="112">
        <v>0.21</v>
      </c>
      <c r="I42" s="98">
        <v>0.12</v>
      </c>
      <c r="J42" s="80">
        <v>0.02</v>
      </c>
      <c r="K42" s="80">
        <v>0.65</v>
      </c>
      <c r="L42" s="80" t="s">
        <v>1</v>
      </c>
      <c r="M42" s="81">
        <v>5</v>
      </c>
      <c r="N42" s="81">
        <v>2</v>
      </c>
      <c r="O42" s="82">
        <v>5</v>
      </c>
      <c r="P42" s="99">
        <v>5</v>
      </c>
      <c r="Q42" s="119">
        <v>22</v>
      </c>
      <c r="R42" s="119">
        <f t="shared" si="1"/>
        <v>0</v>
      </c>
    </row>
    <row r="43" spans="1:18" ht="11.75" customHeight="1" x14ac:dyDescent="0.45">
      <c r="A43" s="92" t="s">
        <v>205</v>
      </c>
      <c r="B43" s="60">
        <v>0.82183625037906294</v>
      </c>
      <c r="C43" s="30">
        <v>3</v>
      </c>
      <c r="D43" s="120">
        <v>64.311061763873468</v>
      </c>
      <c r="E43" s="94" t="s">
        <v>2</v>
      </c>
      <c r="F43" s="115">
        <v>5.3011995732915329</v>
      </c>
      <c r="G43" s="110">
        <v>27</v>
      </c>
      <c r="H43" s="112">
        <v>0.24</v>
      </c>
      <c r="I43" s="98">
        <v>0.45</v>
      </c>
      <c r="J43" s="80">
        <v>0.13</v>
      </c>
      <c r="K43" s="80">
        <v>0.2</v>
      </c>
      <c r="L43" s="80" t="s">
        <v>1</v>
      </c>
      <c r="M43" s="81">
        <v>4</v>
      </c>
      <c r="N43" s="81">
        <v>5</v>
      </c>
      <c r="O43" s="82">
        <v>5</v>
      </c>
      <c r="P43" s="99">
        <v>5</v>
      </c>
      <c r="Q43" s="119">
        <v>22</v>
      </c>
      <c r="R43" s="119">
        <f t="shared" si="1"/>
        <v>0</v>
      </c>
    </row>
    <row r="44" spans="1:18" ht="11.75" customHeight="1" x14ac:dyDescent="0.45">
      <c r="A44" s="92" t="s">
        <v>189</v>
      </c>
      <c r="B44" s="62">
        <v>1.1212864711122223</v>
      </c>
      <c r="C44" s="30">
        <v>5</v>
      </c>
      <c r="D44" s="118">
        <v>85.782604363853736</v>
      </c>
      <c r="E44" s="94" t="s">
        <v>2</v>
      </c>
      <c r="F44" s="116">
        <v>2.8096044634851052</v>
      </c>
      <c r="G44" s="110">
        <v>31</v>
      </c>
      <c r="H44" s="103">
        <v>0.35</v>
      </c>
      <c r="I44" s="98">
        <v>0.4</v>
      </c>
      <c r="J44" s="80">
        <v>0.08</v>
      </c>
      <c r="K44" s="80">
        <v>0.17</v>
      </c>
      <c r="L44" s="80">
        <v>0.85790584309363349</v>
      </c>
      <c r="M44" s="81">
        <v>5</v>
      </c>
      <c r="N44" s="81">
        <v>3</v>
      </c>
      <c r="O44" s="82">
        <v>5</v>
      </c>
      <c r="P44" s="99">
        <v>3</v>
      </c>
      <c r="Q44" s="119">
        <v>21</v>
      </c>
      <c r="R44" s="119">
        <f t="shared" si="1"/>
        <v>0</v>
      </c>
    </row>
    <row r="45" spans="1:18" ht="11.75" customHeight="1" x14ac:dyDescent="0.45">
      <c r="A45" s="92" t="s">
        <v>200</v>
      </c>
      <c r="B45" s="61">
        <v>0.9778888797269224</v>
      </c>
      <c r="C45" s="30">
        <v>4</v>
      </c>
      <c r="D45" s="118">
        <v>69.386048818507106</v>
      </c>
      <c r="E45" s="94" t="s">
        <v>2</v>
      </c>
      <c r="F45" s="115">
        <v>5.074928260176427</v>
      </c>
      <c r="G45" s="114">
        <v>46</v>
      </c>
      <c r="H45" s="103">
        <v>0.36</v>
      </c>
      <c r="I45" s="98">
        <v>0.15000000000000002</v>
      </c>
      <c r="J45" s="80">
        <v>0.08</v>
      </c>
      <c r="K45" s="80">
        <v>0.4</v>
      </c>
      <c r="L45" s="80">
        <v>0.76758658008658021</v>
      </c>
      <c r="M45" s="81">
        <v>5</v>
      </c>
      <c r="N45" s="81">
        <v>5</v>
      </c>
      <c r="O45" s="82">
        <v>4</v>
      </c>
      <c r="P45" s="99">
        <v>3</v>
      </c>
      <c r="Q45" s="119">
        <v>21</v>
      </c>
      <c r="R45" s="119">
        <f t="shared" si="1"/>
        <v>0</v>
      </c>
    </row>
    <row r="46" spans="1:18" ht="11.75" customHeight="1" x14ac:dyDescent="0.45">
      <c r="A46" s="92" t="s">
        <v>180</v>
      </c>
      <c r="B46" s="62">
        <v>2.039658848477917</v>
      </c>
      <c r="C46" s="30">
        <v>5</v>
      </c>
      <c r="D46" s="118">
        <v>161.59274398552051</v>
      </c>
      <c r="E46" s="94" t="s">
        <v>2</v>
      </c>
      <c r="F46" s="116">
        <v>2.8572590649340084</v>
      </c>
      <c r="G46" s="108">
        <v>70</v>
      </c>
      <c r="H46" s="112">
        <v>0.21</v>
      </c>
      <c r="I46" s="98">
        <v>0.21000000000000002</v>
      </c>
      <c r="J46" s="80">
        <v>0.31</v>
      </c>
      <c r="K46" s="80">
        <v>0.25</v>
      </c>
      <c r="L46" s="80">
        <v>0.85331787777439949</v>
      </c>
      <c r="M46" s="81">
        <v>5</v>
      </c>
      <c r="N46" s="81">
        <v>3</v>
      </c>
      <c r="O46" s="82">
        <v>2</v>
      </c>
      <c r="P46" s="99">
        <v>5</v>
      </c>
      <c r="Q46" s="119">
        <v>20</v>
      </c>
      <c r="R46" s="119">
        <f t="shared" si="1"/>
        <v>0</v>
      </c>
    </row>
    <row r="47" spans="1:18" ht="11.75" customHeight="1" x14ac:dyDescent="0.45">
      <c r="A47" s="92" t="s">
        <v>183</v>
      </c>
      <c r="B47" s="62">
        <v>1.5263872346799023</v>
      </c>
      <c r="C47" s="30">
        <v>5</v>
      </c>
      <c r="D47" s="118">
        <v>77.902114917699279</v>
      </c>
      <c r="E47" s="94" t="s">
        <v>2</v>
      </c>
      <c r="F47" s="115">
        <v>3.8838542629924171</v>
      </c>
      <c r="G47" s="106">
        <v>54</v>
      </c>
      <c r="H47" s="101">
        <v>0.47</v>
      </c>
      <c r="I47" s="98">
        <v>0.18</v>
      </c>
      <c r="J47" s="80">
        <v>0.11000000000000001</v>
      </c>
      <c r="K47" s="80">
        <v>0.23</v>
      </c>
      <c r="L47" s="80" t="s">
        <v>1</v>
      </c>
      <c r="M47" s="81">
        <v>5</v>
      </c>
      <c r="N47" s="81">
        <v>5</v>
      </c>
      <c r="O47" s="82">
        <v>3</v>
      </c>
      <c r="P47" s="99">
        <v>2</v>
      </c>
      <c r="Q47" s="119">
        <v>20</v>
      </c>
      <c r="R47" s="119">
        <f t="shared" si="1"/>
        <v>0</v>
      </c>
    </row>
    <row r="48" spans="1:18" ht="11.75" customHeight="1" x14ac:dyDescent="0.45">
      <c r="A48" s="92" t="s">
        <v>186</v>
      </c>
      <c r="B48" s="62">
        <v>1.0069517766984699</v>
      </c>
      <c r="C48" s="30">
        <v>5</v>
      </c>
      <c r="D48" s="120">
        <v>64.399171270718227</v>
      </c>
      <c r="E48" s="102" t="s">
        <v>3</v>
      </c>
      <c r="F48" s="115">
        <v>5.1220073664825048</v>
      </c>
      <c r="G48" s="106">
        <v>58</v>
      </c>
      <c r="H48" s="103">
        <v>0.4</v>
      </c>
      <c r="I48" s="98">
        <v>0.17</v>
      </c>
      <c r="J48" s="80">
        <v>0.21000000000000002</v>
      </c>
      <c r="K48" s="80">
        <v>0.21000000000000002</v>
      </c>
      <c r="L48" s="80" t="s">
        <v>1</v>
      </c>
      <c r="M48" s="81">
        <v>4</v>
      </c>
      <c r="N48" s="81">
        <v>5</v>
      </c>
      <c r="O48" s="82">
        <v>3</v>
      </c>
      <c r="P48" s="99">
        <v>3</v>
      </c>
      <c r="Q48" s="119">
        <v>20</v>
      </c>
      <c r="R48" s="119">
        <f t="shared" si="1"/>
        <v>0</v>
      </c>
    </row>
    <row r="49" spans="1:18" ht="11.75" customHeight="1" x14ac:dyDescent="0.45">
      <c r="A49" s="92" t="s">
        <v>201</v>
      </c>
      <c r="B49" s="60">
        <v>0.78324727057034615</v>
      </c>
      <c r="C49" s="30">
        <v>3</v>
      </c>
      <c r="D49" s="120">
        <v>55.218724698839523</v>
      </c>
      <c r="E49" s="102" t="s">
        <v>3</v>
      </c>
      <c r="F49" s="115">
        <v>4.7474177482273854</v>
      </c>
      <c r="G49" s="114">
        <v>45</v>
      </c>
      <c r="H49" s="109">
        <v>0.27</v>
      </c>
      <c r="I49" s="98">
        <v>0.11</v>
      </c>
      <c r="J49" s="80">
        <v>0.08</v>
      </c>
      <c r="K49" s="80">
        <v>0.54</v>
      </c>
      <c r="L49" s="80" t="s">
        <v>1</v>
      </c>
      <c r="M49" s="81">
        <v>4</v>
      </c>
      <c r="N49" s="81">
        <v>5</v>
      </c>
      <c r="O49" s="82">
        <v>4</v>
      </c>
      <c r="P49" s="99">
        <v>4</v>
      </c>
      <c r="Q49" s="119">
        <v>20</v>
      </c>
      <c r="R49" s="119">
        <f t="shared" si="1"/>
        <v>0</v>
      </c>
    </row>
    <row r="50" spans="1:18" ht="11.75" customHeight="1" x14ac:dyDescent="0.45">
      <c r="A50" s="92" t="s">
        <v>179</v>
      </c>
      <c r="B50" s="62">
        <v>2.1154752889017385</v>
      </c>
      <c r="C50" s="30">
        <v>5</v>
      </c>
      <c r="D50" s="118">
        <v>118.86905545078432</v>
      </c>
      <c r="E50" s="94" t="s">
        <v>2</v>
      </c>
      <c r="F50" s="95">
        <v>2.3683171790710933</v>
      </c>
      <c r="G50" s="114">
        <v>45</v>
      </c>
      <c r="H50" s="109">
        <v>0.34</v>
      </c>
      <c r="I50" s="98">
        <v>0.28000000000000003</v>
      </c>
      <c r="J50" s="80">
        <v>0.22000000000000003</v>
      </c>
      <c r="K50" s="80">
        <v>0.16999999999999998</v>
      </c>
      <c r="L50" s="80">
        <v>0.9838541666666667</v>
      </c>
      <c r="M50" s="81">
        <v>5</v>
      </c>
      <c r="N50" s="81">
        <v>2</v>
      </c>
      <c r="O50" s="82">
        <v>4</v>
      </c>
      <c r="P50" s="99">
        <v>4</v>
      </c>
      <c r="Q50" s="119">
        <v>20</v>
      </c>
      <c r="R50" s="119">
        <f t="shared" si="1"/>
        <v>0</v>
      </c>
    </row>
    <row r="51" spans="1:18" ht="11.75" customHeight="1" x14ac:dyDescent="0.45">
      <c r="A51" s="92" t="s">
        <v>191</v>
      </c>
      <c r="B51" s="61">
        <v>0.90988418756699552</v>
      </c>
      <c r="C51" s="30">
        <v>4</v>
      </c>
      <c r="D51" s="118">
        <v>66.779268275659902</v>
      </c>
      <c r="E51" s="94" t="s">
        <v>2</v>
      </c>
      <c r="F51" s="115">
        <v>3.6991024441993883</v>
      </c>
      <c r="G51" s="108">
        <v>62</v>
      </c>
      <c r="H51" s="109">
        <v>0.33</v>
      </c>
      <c r="I51" s="98">
        <v>0.14000000000000001</v>
      </c>
      <c r="J51" s="80">
        <v>0.13</v>
      </c>
      <c r="K51" s="80">
        <v>0.41000000000000003</v>
      </c>
      <c r="L51" s="80">
        <v>0.92636846405228757</v>
      </c>
      <c r="M51" s="81">
        <v>5</v>
      </c>
      <c r="N51" s="81">
        <v>5</v>
      </c>
      <c r="O51" s="82">
        <v>2</v>
      </c>
      <c r="P51" s="99">
        <v>4</v>
      </c>
      <c r="Q51" s="119">
        <v>20</v>
      </c>
      <c r="R51" s="119">
        <f t="shared" si="1"/>
        <v>0</v>
      </c>
    </row>
    <row r="52" spans="1:18" ht="11.75" customHeight="1" x14ac:dyDescent="0.45">
      <c r="A52" s="92" t="s">
        <v>188</v>
      </c>
      <c r="B52" s="61">
        <v>0.99340892909058554</v>
      </c>
      <c r="C52" s="30">
        <v>4</v>
      </c>
      <c r="D52" s="120">
        <v>57.193018999866091</v>
      </c>
      <c r="E52" s="94" t="s">
        <v>2</v>
      </c>
      <c r="F52" s="116">
        <v>2.5888619422415973</v>
      </c>
      <c r="G52" s="110">
        <v>36</v>
      </c>
      <c r="H52" s="109">
        <v>0.3</v>
      </c>
      <c r="I52" s="98">
        <v>6.0000000000000005E-2</v>
      </c>
      <c r="J52" s="80">
        <v>0.02</v>
      </c>
      <c r="K52" s="80">
        <v>0.62</v>
      </c>
      <c r="L52" s="80" t="s">
        <v>1</v>
      </c>
      <c r="M52" s="81">
        <v>4</v>
      </c>
      <c r="N52" s="81">
        <v>3</v>
      </c>
      <c r="O52" s="82">
        <v>5</v>
      </c>
      <c r="P52" s="99">
        <v>4</v>
      </c>
      <c r="Q52" s="119">
        <v>20</v>
      </c>
      <c r="R52" s="119">
        <f t="shared" si="1"/>
        <v>0</v>
      </c>
    </row>
    <row r="53" spans="1:18" ht="11.75" customHeight="1" x14ac:dyDescent="0.45">
      <c r="A53" s="92" t="s">
        <v>187</v>
      </c>
      <c r="B53" s="61">
        <v>0.88056669781722785</v>
      </c>
      <c r="C53" s="30">
        <v>4</v>
      </c>
      <c r="D53" s="118">
        <v>81.884815717241878</v>
      </c>
      <c r="E53" s="94" t="s">
        <v>2</v>
      </c>
      <c r="F53" s="95">
        <v>2.4023024046809218</v>
      </c>
      <c r="G53" s="114">
        <v>44</v>
      </c>
      <c r="H53" s="112">
        <v>0.23</v>
      </c>
      <c r="I53" s="98">
        <v>0.31</v>
      </c>
      <c r="J53" s="80">
        <v>0.27</v>
      </c>
      <c r="K53" s="80">
        <v>0.2</v>
      </c>
      <c r="L53" s="80">
        <v>0.81151407931593678</v>
      </c>
      <c r="M53" s="81">
        <v>5</v>
      </c>
      <c r="N53" s="81">
        <v>2</v>
      </c>
      <c r="O53" s="82">
        <v>4</v>
      </c>
      <c r="P53" s="99">
        <v>5</v>
      </c>
      <c r="Q53" s="119">
        <v>20</v>
      </c>
      <c r="R53" s="119">
        <f t="shared" si="1"/>
        <v>0</v>
      </c>
    </row>
    <row r="54" spans="1:18" x14ac:dyDescent="0.45">
      <c r="A54" s="121" t="s">
        <v>247</v>
      </c>
    </row>
  </sheetData>
  <sortState ref="A31:R53">
    <sortCondition descending="1" ref="Q31:Q53"/>
  </sortState>
  <conditionalFormatting sqref="C31:C53">
    <cfRule type="colorScale" priority="2">
      <colorScale>
        <cfvo type="min"/>
        <cfvo type="max"/>
        <color theme="0"/>
        <color theme="0" tint="-0.499984740745262"/>
      </colorScale>
    </cfRule>
  </conditionalFormatting>
  <conditionalFormatting sqref="I31:J53">
    <cfRule type="colorScale" priority="3">
      <colorScale>
        <cfvo type="min"/>
        <cfvo type="max"/>
        <color theme="0"/>
        <color theme="0" tint="-0.499984740745262"/>
      </colorScale>
    </cfRule>
    <cfRule type="colorScale" priority="4">
      <colorScale>
        <cfvo type="min"/>
        <cfvo type="max"/>
        <color theme="0"/>
        <color theme="0" tint="-0.34998626667073579"/>
      </colorScale>
    </cfRule>
    <cfRule type="colorScale" priority="5">
      <colorScale>
        <cfvo type="min"/>
        <cfvo type="max"/>
        <color theme="0" tint="-0.499984740745262"/>
        <color theme="0"/>
      </colorScale>
    </cfRule>
  </conditionalFormatting>
  <conditionalFormatting sqref="K31:L53">
    <cfRule type="colorScale" priority="6">
      <colorScale>
        <cfvo type="min"/>
        <cfvo type="max"/>
        <color theme="0"/>
        <color theme="0" tint="-0.499984740745262"/>
      </colorScale>
    </cfRule>
  </conditionalFormatting>
  <conditionalFormatting sqref="C4:C22">
    <cfRule type="colorScale" priority="125">
      <colorScale>
        <cfvo type="min"/>
        <cfvo type="max"/>
        <color theme="0"/>
        <color theme="0" tint="-0.499984740745262"/>
      </colorScale>
    </cfRule>
  </conditionalFormatting>
  <conditionalFormatting sqref="I4:J22">
    <cfRule type="colorScale" priority="127">
      <colorScale>
        <cfvo type="min"/>
        <cfvo type="max"/>
        <color theme="0"/>
        <color theme="0" tint="-0.499984740745262"/>
      </colorScale>
    </cfRule>
    <cfRule type="colorScale" priority="128">
      <colorScale>
        <cfvo type="min"/>
        <cfvo type="max"/>
        <color theme="0"/>
        <color theme="0" tint="-0.34998626667073579"/>
      </colorScale>
    </cfRule>
    <cfRule type="colorScale" priority="129">
      <colorScale>
        <cfvo type="min"/>
        <cfvo type="max"/>
        <color theme="0" tint="-0.499984740745262"/>
        <color theme="0"/>
      </colorScale>
    </cfRule>
  </conditionalFormatting>
  <conditionalFormatting sqref="K4:L22">
    <cfRule type="colorScale" priority="133">
      <colorScale>
        <cfvo type="min"/>
        <cfvo type="max"/>
        <color theme="0"/>
        <color theme="0" tint="-0.499984740745262"/>
      </colorScale>
    </cfRule>
  </conditionalFormatting>
  <conditionalFormatting sqref="I3:L22">
    <cfRule type="colorScale" priority="135">
      <colorScale>
        <cfvo type="min"/>
        <cfvo type="max"/>
        <color theme="0"/>
        <color theme="0" tint="-0.499984740745262"/>
      </colorScale>
    </cfRule>
  </conditionalFormatting>
  <pageMargins left="0.7" right="0.7" top="0.75" bottom="0.75" header="0.3" footer="0.3"/>
  <pageSetup paperSize="9" orientation="landscape" r:id="rId1"/>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876F621-EEEB-4D61-A474-4C047481628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1 footnote</vt:lpstr>
      <vt:lpstr>Tables 2 &amp;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GAGNE, Monique - Children's Commissioner</dc:creator>
  <cp:lastModifiedBy>CHOWDRY, Haroon - Children's Commissioner</cp:lastModifiedBy>
  <cp:lastPrinted>2018-11-19T07:45:00Z</cp:lastPrinted>
  <dcterms:created xsi:type="dcterms:W3CDTF">2018-11-13T18:05:51Z</dcterms:created>
  <dcterms:modified xsi:type="dcterms:W3CDTF">2019-02-06T20:03:02Z</dcterms:modified>
</cp:coreProperties>
</file>